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Титульный" sheetId="1" r:id="rId1"/>
    <sheet name="Регистрационный" sheetId="2" r:id="rId2"/>
    <sheet name="Кроссворд" sheetId="3" r:id="rId3"/>
    <sheet name="Результат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<sst xmlns="http://schemas.openxmlformats.org/spreadsheetml/2006/main" count="146" uniqueCount="51">
  <si>
    <t>ГБОУ  СОШ  №  901</t>
  </si>
  <si>
    <t>Подготовила  учитель  математики</t>
  </si>
  <si>
    <t>Советова  Елена Викторовна</t>
  </si>
  <si>
    <t>г.Москва</t>
  </si>
  <si>
    <t>г. Москва  2013</t>
  </si>
  <si>
    <t>Регистрация</t>
  </si>
  <si>
    <t>Фамилия</t>
  </si>
  <si>
    <t>Имя</t>
  </si>
  <si>
    <t>Класс</t>
  </si>
  <si>
    <t>Источники</t>
  </si>
  <si>
    <t>Кроссворд  по  математике</t>
  </si>
  <si>
    <t>http://www.cikrf.ru/news/regions/2011/03/11/che.html</t>
  </si>
  <si>
    <t>КРОССВОРД</t>
  </si>
  <si>
    <t>Математика</t>
  </si>
  <si>
    <t>http://classroomclipart.com/clipart-view/Clipart/Mathematics/solving_mathematics_problem_02A_jpg.htm</t>
  </si>
  <si>
    <t>к</t>
  </si>
  <si>
    <t>н</t>
  </si>
  <si>
    <t>с</t>
  </si>
  <si>
    <t>т</t>
  </si>
  <si>
    <t>а</t>
  </si>
  <si>
    <t>о</t>
  </si>
  <si>
    <t>р</t>
  </si>
  <si>
    <t>е</t>
  </si>
  <si>
    <t>з</t>
  </si>
  <si>
    <t>и</t>
  </si>
  <si>
    <t>л</t>
  </si>
  <si>
    <t>м</t>
  </si>
  <si>
    <t>б</t>
  </si>
  <si>
    <t>у</t>
  </si>
  <si>
    <t>ь</t>
  </si>
  <si>
    <t>ц</t>
  </si>
  <si>
    <t>в</t>
  </si>
  <si>
    <t>ч</t>
  </si>
  <si>
    <t>ы</t>
  </si>
  <si>
    <t>По  горизонтали</t>
  </si>
  <si>
    <t>Операция, обратная сложению</t>
  </si>
  <si>
    <t>Часть  прямой</t>
  </si>
  <si>
    <t>Параллелограмм, у которого все стороны равны</t>
  </si>
  <si>
    <t>9 класс</t>
  </si>
  <si>
    <t>Прибор для построения окружности</t>
  </si>
  <si>
    <t>По  вертикали:</t>
  </si>
  <si>
    <t>Постоянная величина</t>
  </si>
  <si>
    <t>Равенство, содержащие неизвестное числ</t>
  </si>
  <si>
    <t>Единица измерения длины</t>
  </si>
  <si>
    <t>Наименьшее значение</t>
  </si>
  <si>
    <t xml:space="preserve">Количество отгаданных слов: </t>
  </si>
  <si>
    <t>Твоя  оценка:</t>
  </si>
  <si>
    <t>http://www.englishexercises.org/makeagame/my_documents/my_pictures/2009/oct/B86_la_expository.gif</t>
  </si>
  <si>
    <t>http://school.xvatit.com/index.php?title=%D0%9A%D0%BE%D1%81%D0%B8%D0%BD%D1%83%D1%81_%D1%83%D0%B3%D0%BB%D0%B0._%D0%9F%D0%BE%D0%BB%D0%BD%D1%8B%D0%B5_%D1%83%D1%80%D0%BE%D0%BA%D0%B8</t>
  </si>
  <si>
    <t>http://office.microsoft.com/ru-ru/images/results.aspx?qu=%D1%88%D0%BA%D0%BE%D0%BB%D0%B0&amp;ex=1#ai:MC900413638|</t>
  </si>
  <si>
    <t>Равенство, содержащие неизвестное число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</si>
</sst>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i/>
      <sz val="14"/>
      <color indexed="8"/>
      <name val="Cambria"/>
      <family val="1"/>
    </font>
    <font>
      <u val="single"/>
      <sz val="11"/>
      <color indexed="12"/>
      <name val="Calibri"/>
      <family val="2"/>
    </font>
    <font>
      <b/>
      <sz val="17"/>
      <color indexed="8"/>
      <name val="Cambria"/>
      <family val="1"/>
    </font>
    <font>
      <b/>
      <sz val="22"/>
      <color indexed="12"/>
      <name val="Cambria"/>
      <family val="1"/>
    </font>
    <font>
      <i/>
      <sz val="18"/>
      <color indexed="8"/>
      <name val="Cambria"/>
      <family val="1"/>
    </font>
    <font>
      <sz val="18"/>
      <color indexed="8"/>
      <name val="Calibri"/>
      <family val="2"/>
    </font>
    <font>
      <b/>
      <i/>
      <sz val="18"/>
      <color indexed="8"/>
      <name val="Cambria"/>
      <family val="1"/>
    </font>
    <font>
      <b/>
      <sz val="20"/>
      <color indexed="12"/>
      <name val="Cambria"/>
      <family val="1"/>
    </font>
    <font>
      <b/>
      <sz val="18"/>
      <color indexed="8"/>
      <name val="Cambria"/>
      <family val="1"/>
    </font>
    <font>
      <b/>
      <sz val="23"/>
      <color indexed="16"/>
      <name val="Cambria"/>
      <family val="1"/>
    </font>
    <font>
      <sz val="17"/>
      <color indexed="8"/>
      <name val="Cambria"/>
      <family val="1"/>
    </font>
    <font>
      <b/>
      <sz val="22"/>
      <color indexed="16"/>
      <name val="Cambria"/>
      <family val="1"/>
    </font>
    <font>
      <sz val="18"/>
      <color indexed="8"/>
      <name val="Cambria"/>
      <family val="1"/>
    </font>
    <font>
      <b/>
      <sz val="18"/>
      <color indexed="12"/>
      <name val="Cambria"/>
      <family val="1"/>
    </font>
    <font>
      <b/>
      <i/>
      <u val="single"/>
      <sz val="18"/>
      <color indexed="12"/>
      <name val="Cambria"/>
      <family val="1"/>
    </font>
    <font>
      <sz val="18"/>
      <color indexed="60"/>
      <name val="Cambria"/>
      <family val="1"/>
    </font>
    <font>
      <sz val="15"/>
      <color indexed="8"/>
      <name val="Cambria"/>
      <family val="1"/>
    </font>
    <font>
      <b/>
      <sz val="22"/>
      <color indexed="10"/>
      <name val="Cambria"/>
      <family val="1"/>
    </font>
    <font>
      <b/>
      <i/>
      <sz val="18"/>
      <color indexed="60"/>
      <name val="Cambria"/>
      <family val="1"/>
    </font>
    <font>
      <b/>
      <sz val="18"/>
      <color indexed="60"/>
      <name val="Cambria"/>
      <family val="1"/>
    </font>
    <font>
      <b/>
      <sz val="25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0"/>
      <color indexed="16"/>
      <name val="Cambria"/>
      <family val="0"/>
    </font>
    <font>
      <b/>
      <sz val="11"/>
      <color indexed="12"/>
      <name val="Segoe Scrip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mbria"/>
      <family val="1"/>
    </font>
    <font>
      <b/>
      <sz val="20"/>
      <color rgb="FF0000CC"/>
      <name val="Cambria"/>
      <family val="1"/>
    </font>
    <font>
      <b/>
      <sz val="22"/>
      <color rgb="FF800000"/>
      <name val="Cambria"/>
      <family val="1"/>
    </font>
    <font>
      <sz val="18"/>
      <color theme="1"/>
      <name val="Cambria"/>
      <family val="1"/>
    </font>
    <font>
      <b/>
      <sz val="18"/>
      <color rgb="FF0000CC"/>
      <name val="Cambria"/>
      <family val="1"/>
    </font>
    <font>
      <b/>
      <i/>
      <u val="single"/>
      <sz val="18"/>
      <color rgb="FF0000CC"/>
      <name val="Cambria"/>
      <family val="1"/>
    </font>
    <font>
      <sz val="15"/>
      <color theme="1"/>
      <name val="Cambria"/>
      <family val="1"/>
    </font>
    <font>
      <i/>
      <sz val="18"/>
      <color theme="1"/>
      <name val="Cambria"/>
      <family val="1"/>
    </font>
    <font>
      <b/>
      <sz val="18"/>
      <color rgb="FFC00000"/>
      <name val="Cambria"/>
      <family val="1"/>
    </font>
    <font>
      <sz val="18"/>
      <color rgb="FFC00000"/>
      <name val="Cambria"/>
      <family val="1"/>
    </font>
    <font>
      <b/>
      <sz val="22"/>
      <color rgb="FF0000CC"/>
      <name val="Cambria"/>
      <family val="1"/>
    </font>
    <font>
      <b/>
      <sz val="12"/>
      <color theme="1"/>
      <name val="Cambria"/>
      <family val="1"/>
    </font>
    <font>
      <b/>
      <sz val="17"/>
      <color theme="1"/>
      <name val="Cambria"/>
      <family val="1"/>
    </font>
    <font>
      <b/>
      <sz val="14"/>
      <color theme="1"/>
      <name val="Cambria"/>
      <family val="1"/>
    </font>
    <font>
      <sz val="18"/>
      <color theme="1"/>
      <name val="Calibri"/>
      <family val="2"/>
    </font>
    <font>
      <b/>
      <i/>
      <sz val="18"/>
      <color theme="1"/>
      <name val="Cambria"/>
      <family val="1"/>
    </font>
    <font>
      <b/>
      <sz val="23"/>
      <color rgb="FF800000"/>
      <name val="Cambria"/>
      <family val="1"/>
    </font>
    <font>
      <sz val="17"/>
      <color theme="1"/>
      <name val="Cambria"/>
      <family val="1"/>
    </font>
    <font>
      <b/>
      <sz val="18"/>
      <color theme="1"/>
      <name val="Cambria"/>
      <family val="1"/>
    </font>
    <font>
      <b/>
      <i/>
      <sz val="18"/>
      <color rgb="FFC00000"/>
      <name val="Cambria"/>
      <family val="1"/>
    </font>
    <font>
      <b/>
      <sz val="22"/>
      <color rgb="FFFF0000"/>
      <name val="Cambria"/>
      <family val="1"/>
    </font>
    <font>
      <b/>
      <sz val="25"/>
      <color rgb="FFFF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DEBD"/>
        <bgColor indexed="64"/>
      </patternFill>
    </fill>
    <fill>
      <patternFill patternType="solid">
        <fgColor rgb="FFFFDCB9"/>
        <bgColor indexed="64"/>
      </patternFill>
    </fill>
    <fill>
      <patternFill patternType="gray125">
        <fgColor rgb="FFFFB871"/>
        <bgColor rgb="FFFFFFCC"/>
      </patternFill>
    </fill>
    <fill>
      <patternFill patternType="lightGray">
        <fgColor rgb="FFFFFF99"/>
        <bgColor rgb="FFFFE4C9"/>
      </patternFill>
    </fill>
    <fill>
      <patternFill patternType="gray0625">
        <fgColor rgb="FF00B0F0"/>
        <bgColor rgb="FF99FFCC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60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47" fillId="0" borderId="0" xfId="42" applyAlignment="1" applyProtection="1">
      <alignment/>
      <protection/>
    </xf>
    <xf numFmtId="0" fontId="61" fillId="35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/>
    </xf>
    <xf numFmtId="0" fontId="63" fillId="36" borderId="0" xfId="0" applyFont="1" applyFill="1" applyAlignment="1">
      <alignment/>
    </xf>
    <xf numFmtId="0" fontId="64" fillId="36" borderId="0" xfId="0" applyFont="1" applyFill="1" applyAlignment="1">
      <alignment horizontal="center" vertical="center"/>
    </xf>
    <xf numFmtId="0" fontId="65" fillId="36" borderId="0" xfId="0" applyFont="1" applyFill="1" applyAlignment="1">
      <alignment/>
    </xf>
    <xf numFmtId="0" fontId="0" fillId="36" borderId="0" xfId="0" applyFill="1" applyAlignment="1">
      <alignment/>
    </xf>
    <xf numFmtId="0" fontId="66" fillId="36" borderId="0" xfId="0" applyFont="1" applyFill="1" applyAlignment="1">
      <alignment horizontal="center" vertical="center"/>
    </xf>
    <xf numFmtId="0" fontId="64" fillId="36" borderId="0" xfId="0" applyFont="1" applyFill="1" applyAlignment="1">
      <alignment horizontal="center"/>
    </xf>
    <xf numFmtId="0" fontId="67" fillId="36" borderId="0" xfId="0" applyFont="1" applyFill="1" applyAlignment="1">
      <alignment vertical="center"/>
    </xf>
    <xf numFmtId="0" fontId="64" fillId="36" borderId="0" xfId="0" applyFont="1" applyFill="1" applyAlignment="1">
      <alignment/>
    </xf>
    <xf numFmtId="0" fontId="63" fillId="36" borderId="10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center" vertical="center"/>
    </xf>
    <xf numFmtId="0" fontId="63" fillId="36" borderId="13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/>
    </xf>
    <xf numFmtId="0" fontId="63" fillId="36" borderId="14" xfId="0" applyFont="1" applyFill="1" applyBorder="1" applyAlignment="1">
      <alignment horizontal="center" vertical="center"/>
    </xf>
    <xf numFmtId="0" fontId="67" fillId="36" borderId="0" xfId="0" applyFont="1" applyFill="1" applyAlignment="1">
      <alignment horizontal="left" vertical="center"/>
    </xf>
    <xf numFmtId="0" fontId="64" fillId="36" borderId="0" xfId="0" applyFont="1" applyFill="1" applyAlignment="1">
      <alignment horizontal="right" vertical="center"/>
    </xf>
    <xf numFmtId="0" fontId="63" fillId="36" borderId="10" xfId="0" applyFont="1" applyFill="1" applyBorder="1" applyAlignment="1">
      <alignment horizontal="center"/>
    </xf>
    <xf numFmtId="0" fontId="64" fillId="36" borderId="0" xfId="0" applyFont="1" applyFill="1" applyAlignment="1">
      <alignment vertical="center"/>
    </xf>
    <xf numFmtId="0" fontId="63" fillId="36" borderId="14" xfId="0" applyFont="1" applyFill="1" applyBorder="1" applyAlignment="1">
      <alignment horizontal="center"/>
    </xf>
    <xf numFmtId="0" fontId="63" fillId="36" borderId="0" xfId="0" applyFont="1" applyFill="1" applyBorder="1" applyAlignment="1">
      <alignment horizontal="center"/>
    </xf>
    <xf numFmtId="0" fontId="68" fillId="36" borderId="0" xfId="0" applyFont="1" applyFill="1" applyAlignment="1">
      <alignment vertical="center"/>
    </xf>
    <xf numFmtId="0" fontId="63" fillId="36" borderId="0" xfId="0" applyFont="1" applyFill="1" applyAlignment="1">
      <alignment vertical="center"/>
    </xf>
    <xf numFmtId="0" fontId="69" fillId="36" borderId="0" xfId="0" applyFont="1" applyFill="1" applyAlignment="1">
      <alignment vertical="center"/>
    </xf>
    <xf numFmtId="0" fontId="63" fillId="37" borderId="0" xfId="0" applyFont="1" applyFill="1" applyAlignment="1">
      <alignment/>
    </xf>
    <xf numFmtId="0" fontId="70" fillId="37" borderId="0" xfId="0" applyFont="1" applyFill="1" applyAlignment="1">
      <alignment horizontal="center" vertical="center"/>
    </xf>
    <xf numFmtId="0" fontId="64" fillId="37" borderId="0" xfId="0" applyFont="1" applyFill="1" applyAlignment="1">
      <alignment horizontal="center" vertical="center"/>
    </xf>
    <xf numFmtId="0" fontId="65" fillId="37" borderId="0" xfId="0" applyFont="1" applyFill="1" applyAlignment="1">
      <alignment/>
    </xf>
    <xf numFmtId="0" fontId="64" fillId="37" borderId="0" xfId="0" applyFont="1" applyFill="1" applyAlignment="1">
      <alignment horizontal="center"/>
    </xf>
    <xf numFmtId="0" fontId="67" fillId="37" borderId="0" xfId="0" applyFont="1" applyFill="1" applyAlignment="1">
      <alignment vertical="center"/>
    </xf>
    <xf numFmtId="0" fontId="64" fillId="37" borderId="0" xfId="0" applyFont="1" applyFill="1" applyAlignment="1">
      <alignment/>
    </xf>
    <xf numFmtId="0" fontId="67" fillId="37" borderId="0" xfId="0" applyFont="1" applyFill="1" applyAlignment="1">
      <alignment horizontal="left" vertical="center"/>
    </xf>
    <xf numFmtId="0" fontId="64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vertical="center"/>
    </xf>
    <xf numFmtId="49" fontId="63" fillId="37" borderId="10" xfId="0" applyNumberFormat="1" applyFont="1" applyFill="1" applyBorder="1" applyAlignment="1" applyProtection="1">
      <alignment horizontal="center" vertical="center"/>
      <protection locked="0"/>
    </xf>
    <xf numFmtId="49" fontId="63" fillId="37" borderId="11" xfId="0" applyNumberFormat="1" applyFont="1" applyFill="1" applyBorder="1" applyAlignment="1" applyProtection="1">
      <alignment horizontal="center" vertical="center"/>
      <protection locked="0"/>
    </xf>
    <xf numFmtId="49" fontId="63" fillId="37" borderId="14" xfId="0" applyNumberFormat="1" applyFont="1" applyFill="1" applyBorder="1" applyAlignment="1" applyProtection="1">
      <alignment horizontal="center" vertical="center"/>
      <protection locked="0"/>
    </xf>
    <xf numFmtId="49" fontId="63" fillId="37" borderId="11" xfId="0" applyNumberFormat="1" applyFont="1" applyFill="1" applyBorder="1" applyAlignment="1" applyProtection="1">
      <alignment horizontal="center"/>
      <protection locked="0"/>
    </xf>
    <xf numFmtId="49" fontId="63" fillId="37" borderId="10" xfId="0" applyNumberFormat="1" applyFont="1" applyFill="1" applyBorder="1" applyAlignment="1" applyProtection="1">
      <alignment horizontal="center"/>
      <protection locked="0"/>
    </xf>
    <xf numFmtId="49" fontId="63" fillId="37" borderId="14" xfId="0" applyNumberFormat="1" applyFont="1" applyFill="1" applyBorder="1" applyAlignment="1" applyProtection="1">
      <alignment horizontal="center"/>
      <protection locked="0"/>
    </xf>
    <xf numFmtId="49" fontId="63" fillId="37" borderId="12" xfId="0" applyNumberFormat="1" applyFont="1" applyFill="1" applyBorder="1" applyAlignment="1" applyProtection="1">
      <alignment horizontal="center" vertical="center"/>
      <protection locked="0"/>
    </xf>
    <xf numFmtId="49" fontId="63" fillId="37" borderId="13" xfId="0" applyNumberFormat="1" applyFont="1" applyFill="1" applyBorder="1" applyAlignment="1" applyProtection="1">
      <alignment horizontal="center" vertical="center"/>
      <protection locked="0"/>
    </xf>
    <xf numFmtId="0" fontId="71" fillId="38" borderId="0" xfId="0" applyFont="1" applyFill="1" applyBorder="1" applyAlignment="1">
      <alignment horizontal="center"/>
    </xf>
    <xf numFmtId="0" fontId="72" fillId="38" borderId="0" xfId="0" applyFont="1" applyFill="1" applyBorder="1" applyAlignment="1">
      <alignment vertical="center"/>
    </xf>
    <xf numFmtId="0" fontId="71" fillId="38" borderId="0" xfId="0" applyFont="1" applyFill="1" applyBorder="1" applyAlignment="1">
      <alignment horizontal="left"/>
    </xf>
    <xf numFmtId="0" fontId="0" fillId="38" borderId="0" xfId="0" applyFill="1" applyBorder="1" applyAlignment="1">
      <alignment/>
    </xf>
    <xf numFmtId="0" fontId="73" fillId="38" borderId="0" xfId="0" applyFont="1" applyFill="1" applyBorder="1" applyAlignment="1">
      <alignment horizontal="center" wrapText="1"/>
    </xf>
    <xf numFmtId="0" fontId="70" fillId="38" borderId="0" xfId="0" applyFont="1" applyFill="1" applyBorder="1" applyAlignment="1">
      <alignment vertical="center"/>
    </xf>
    <xf numFmtId="0" fontId="67" fillId="38" borderId="0" xfId="0" applyFont="1" applyFill="1" applyBorder="1" applyAlignment="1">
      <alignment/>
    </xf>
    <xf numFmtId="0" fontId="74" fillId="38" borderId="0" xfId="0" applyFont="1" applyFill="1" applyBorder="1" applyAlignment="1">
      <alignment/>
    </xf>
    <xf numFmtId="0" fontId="75" fillId="38" borderId="0" xfId="0" applyFont="1" applyFill="1" applyBorder="1" applyAlignment="1">
      <alignment/>
    </xf>
    <xf numFmtId="0" fontId="72" fillId="38" borderId="0" xfId="0" applyFont="1" applyFill="1" applyBorder="1" applyAlignment="1">
      <alignment/>
    </xf>
    <xf numFmtId="0" fontId="72" fillId="38" borderId="0" xfId="0" applyFont="1" applyFill="1" applyBorder="1" applyAlignment="1">
      <alignment horizontal="center" vertical="center"/>
    </xf>
    <xf numFmtId="0" fontId="70" fillId="38" borderId="0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left" vertical="top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78" fillId="34" borderId="0" xfId="0" applyFont="1" applyFill="1" applyBorder="1" applyAlignment="1">
      <alignment horizontal="center"/>
    </xf>
    <xf numFmtId="0" fontId="79" fillId="36" borderId="0" xfId="0" applyFont="1" applyFill="1" applyAlignment="1">
      <alignment horizontal="center" vertical="center"/>
    </xf>
    <xf numFmtId="0" fontId="80" fillId="36" borderId="0" xfId="0" applyFont="1" applyFill="1" applyAlignment="1">
      <alignment horizontal="center" vertical="top"/>
    </xf>
    <xf numFmtId="0" fontId="81" fillId="36" borderId="0" xfId="0" applyFont="1" applyFill="1" applyAlignment="1">
      <alignment horizontal="center"/>
    </xf>
    <xf numFmtId="0" fontId="7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0;&#1088;&#1086;&#1089;&#1089;&#1074;&#1086;&#1088;&#1076;!A1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5</xdr:row>
      <xdr:rowOff>57150</xdr:rowOff>
    </xdr:from>
    <xdr:to>
      <xdr:col>5</xdr:col>
      <xdr:colOff>457200</xdr:colOff>
      <xdr:row>17</xdr:row>
      <xdr:rowOff>171450</xdr:rowOff>
    </xdr:to>
    <xdr:pic>
      <xdr:nvPicPr>
        <xdr:cNvPr id="1" name="Рисунок 2" descr="E:\КУРСЫ дистанционные\EXCEL\картинки\кроссворд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71575"/>
          <a:ext cx="32289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15</xdr:row>
      <xdr:rowOff>47625</xdr:rowOff>
    </xdr:from>
    <xdr:to>
      <xdr:col>10</xdr:col>
      <xdr:colOff>257175</xdr:colOff>
      <xdr:row>19</xdr:row>
      <xdr:rowOff>85725</xdr:rowOff>
    </xdr:to>
    <xdr:sp>
      <xdr:nvSpPr>
        <xdr:cNvPr id="1" name="Волна 1">
          <a:hlinkClick r:id="rId1"/>
        </xdr:cNvPr>
        <xdr:cNvSpPr>
          <a:spLocks/>
        </xdr:cNvSpPr>
      </xdr:nvSpPr>
      <xdr:spPr>
        <a:xfrm rot="155572">
          <a:off x="4781550" y="3409950"/>
          <a:ext cx="1571625" cy="1057275"/>
        </a:xfrm>
        <a:prstGeom prst="wave">
          <a:avLst>
            <a:gd name="adj" fmla="val -37500"/>
          </a:avLst>
        </a:prstGeom>
        <a:solidFill>
          <a:srgbClr val="FFB871"/>
        </a:solidFill>
        <a:ln w="25400" cmpd="sng">
          <a:solidFill>
            <a:srgbClr val="FF9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1" u="none" baseline="0">
              <a:solidFill>
                <a:srgbClr val="800000"/>
              </a:solidFill>
            </a:rPr>
            <a:t>Начать</a:t>
          </a:r>
        </a:p>
      </xdr:txBody>
    </xdr:sp>
    <xdr:clientData/>
  </xdr:twoCellAnchor>
  <xdr:twoCellAnchor editAs="oneCell">
    <xdr:from>
      <xdr:col>1</xdr:col>
      <xdr:colOff>38100</xdr:colOff>
      <xdr:row>2</xdr:row>
      <xdr:rowOff>123825</xdr:rowOff>
    </xdr:from>
    <xdr:to>
      <xdr:col>4</xdr:col>
      <xdr:colOff>95250</xdr:colOff>
      <xdr:row>12</xdr:row>
      <xdr:rowOff>123825</xdr:rowOff>
    </xdr:to>
    <xdr:pic>
      <xdr:nvPicPr>
        <xdr:cNvPr id="2" name="Рисунок 3" descr="E:\КУРСЫ дистанционные\EXCEL\картинки\девочка 3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657225"/>
          <a:ext cx="18859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11</xdr:row>
      <xdr:rowOff>323850</xdr:rowOff>
    </xdr:from>
    <xdr:to>
      <xdr:col>7</xdr:col>
      <xdr:colOff>57150</xdr:colOff>
      <xdr:row>17</xdr:row>
      <xdr:rowOff>171450</xdr:rowOff>
    </xdr:to>
    <xdr:pic>
      <xdr:nvPicPr>
        <xdr:cNvPr id="1" name="Рисунок 1" descr="E:\КУРСЫ дистанционные\EXCEL\картинки\3052011_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0957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4</xdr:row>
      <xdr:rowOff>238125</xdr:rowOff>
    </xdr:from>
    <xdr:to>
      <xdr:col>15</xdr:col>
      <xdr:colOff>209550</xdr:colOff>
      <xdr:row>9</xdr:row>
      <xdr:rowOff>209550</xdr:rowOff>
    </xdr:to>
    <xdr:pic>
      <xdr:nvPicPr>
        <xdr:cNvPr id="2" name="Рисунок 4" descr="E:\КУРСЫ дистанционные\EXCEL\картинки\карандаш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1075" y="1609725"/>
          <a:ext cx="11334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190500</xdr:colOff>
      <xdr:row>9</xdr:row>
      <xdr:rowOff>247650</xdr:rowOff>
    </xdr:to>
    <xdr:pic>
      <xdr:nvPicPr>
        <xdr:cNvPr id="3" name="Рисунок 5" descr="E:\КУРСЫ дистанционные\EXCEL\картинки\мальчик без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7145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</xdr:row>
      <xdr:rowOff>104775</xdr:rowOff>
    </xdr:from>
    <xdr:to>
      <xdr:col>4</xdr:col>
      <xdr:colOff>38100</xdr:colOff>
      <xdr:row>1</xdr:row>
      <xdr:rowOff>314325</xdr:rowOff>
    </xdr:to>
    <xdr:sp>
      <xdr:nvSpPr>
        <xdr:cNvPr id="4" name="Прямоугольник 6"/>
        <xdr:cNvSpPr>
          <a:spLocks/>
        </xdr:cNvSpPr>
      </xdr:nvSpPr>
      <xdr:spPr>
        <a:xfrm rot="404622">
          <a:off x="1038225" y="447675"/>
          <a:ext cx="523875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Ого!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0</xdr:rowOff>
    </xdr:from>
    <xdr:to>
      <xdr:col>20</xdr:col>
      <xdr:colOff>114300</xdr:colOff>
      <xdr:row>25</xdr:row>
      <xdr:rowOff>295275</xdr:rowOff>
    </xdr:to>
    <xdr:pic>
      <xdr:nvPicPr>
        <xdr:cNvPr id="1" name="Рисунок 1" descr="E:\КУРСЫ дистанционные\EXCEL\картинки\тетя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71850" y="0"/>
          <a:ext cx="43624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ikrf.ru/news/regions/2011/03/11/che.html" TargetMode="External" /><Relationship Id="rId2" Type="http://schemas.openxmlformats.org/officeDocument/2006/relationships/hyperlink" Target="http://classroomclipart.com/clipart-view/Clipart/Mathematics/solving_mathematics_problem_02A_jpg.htm" TargetMode="External" /><Relationship Id="rId3" Type="http://schemas.openxmlformats.org/officeDocument/2006/relationships/hyperlink" Target="http://www.englishexercises.org/makeagame/my_documents/my_pictures/2009/oct/B86_la_expository.gif" TargetMode="External" /><Relationship Id="rId4" Type="http://schemas.openxmlformats.org/officeDocument/2006/relationships/hyperlink" Target="http://school.xvatit.com/index.php?title=%D0%9A%D0%BE%D1%81%D0%B8%D0%BD%D1%83%D1%81_%D1%83%D0%B3%D0%BB%D0%B0._%D0%9F%D0%BE%D0%BB%D0%BD%D1%8B%D0%B5_%D1%83%D1%80%D0%BE%D0%BA%D0%B8" TargetMode="External" /><Relationship Id="rId5" Type="http://schemas.openxmlformats.org/officeDocument/2006/relationships/hyperlink" Target="http://office.microsoft.com/ru-ru/images/results.aspx?qu=%D1%88%D0%BA%D0%BE%D0%BB%D0%B0&amp;ex=1#ai:MC900413638|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E1:L23"/>
  <sheetViews>
    <sheetView zoomScalePageLayoutView="0" workbookViewId="0" topLeftCell="A4">
      <selection activeCell="K21" sqref="K21"/>
    </sheetView>
  </sheetViews>
  <sheetFormatPr defaultColWidth="9.140625" defaultRowHeight="15"/>
  <cols>
    <col min="1" max="16384" width="9.140625" style="52" customWidth="1"/>
  </cols>
  <sheetData>
    <row r="1" spans="5:9" s="51" customFormat="1" ht="18" customHeight="1">
      <c r="E1" s="49"/>
      <c r="F1" s="50" t="s">
        <v>0</v>
      </c>
      <c r="G1" s="50"/>
      <c r="H1" s="50"/>
      <c r="I1" s="49"/>
    </row>
    <row r="2" spans="5:9" ht="18" customHeight="1">
      <c r="E2" s="49"/>
      <c r="F2" s="50"/>
      <c r="G2" s="50"/>
      <c r="H2" s="50"/>
      <c r="I2" s="49"/>
    </row>
    <row r="3" spans="5:8" ht="21.75">
      <c r="E3" s="53"/>
      <c r="F3" s="59" t="s">
        <v>3</v>
      </c>
      <c r="G3" s="59"/>
      <c r="H3" s="59"/>
    </row>
    <row r="10" spans="6:12" ht="15" customHeight="1">
      <c r="F10" s="54"/>
      <c r="G10" s="60" t="s">
        <v>10</v>
      </c>
      <c r="H10" s="60"/>
      <c r="I10" s="60"/>
      <c r="J10" s="60"/>
      <c r="K10" s="60"/>
      <c r="L10" s="60"/>
    </row>
    <row r="11" spans="5:12" ht="15" customHeight="1">
      <c r="E11" s="54"/>
      <c r="F11" s="54"/>
      <c r="G11" s="60"/>
      <c r="H11" s="60"/>
      <c r="I11" s="60"/>
      <c r="J11" s="60"/>
      <c r="K11" s="60"/>
      <c r="L11" s="60"/>
    </row>
    <row r="12" spans="7:12" ht="15">
      <c r="G12" s="60"/>
      <c r="H12" s="60"/>
      <c r="I12" s="60"/>
      <c r="J12" s="60"/>
      <c r="K12" s="60"/>
      <c r="L12" s="60"/>
    </row>
    <row r="15" spans="8:12" ht="22.5">
      <c r="H15" s="55" t="s">
        <v>1</v>
      </c>
      <c r="I15" s="55"/>
      <c r="J15" s="55"/>
      <c r="K15" s="55"/>
      <c r="L15" s="55"/>
    </row>
    <row r="16" spans="8:12" ht="23.25">
      <c r="H16" s="56"/>
      <c r="I16" s="57" t="s">
        <v>2</v>
      </c>
      <c r="J16" s="57"/>
      <c r="K16" s="57"/>
      <c r="L16" s="57"/>
    </row>
    <row r="23" ht="21.75">
      <c r="F23" s="58" t="s">
        <v>4</v>
      </c>
    </row>
  </sheetData>
  <sheetProtection password="CF7A" sheet="1" objects="1" scenarios="1" selectLockedCells="1"/>
  <mergeCells count="2">
    <mergeCell ref="F3:H3"/>
    <mergeCell ref="G10:L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00"/>
  </sheetPr>
  <dimension ref="A1:U25"/>
  <sheetViews>
    <sheetView zoomScalePageLayoutView="0" workbookViewId="0" topLeftCell="A1">
      <selection activeCell="D17" sqref="D17:G17"/>
    </sheetView>
  </sheetViews>
  <sheetFormatPr defaultColWidth="9.140625" defaultRowHeight="15"/>
  <cols>
    <col min="1" max="16384" width="9.140625" style="4" customWidth="1"/>
  </cols>
  <sheetData>
    <row r="1" spans="5:8" s="1" customFormat="1" ht="27">
      <c r="E1" s="7" t="s">
        <v>13</v>
      </c>
      <c r="H1" s="2"/>
    </row>
    <row r="2" s="1" customFormat="1" ht="15"/>
    <row r="3" spans="1:2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 customHeight="1">
      <c r="A4" s="3"/>
      <c r="B4" s="3"/>
      <c r="C4" s="3"/>
      <c r="D4" s="3"/>
      <c r="E4" s="3"/>
      <c r="F4" s="6"/>
      <c r="G4" s="6"/>
      <c r="H4" s="6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>
      <c r="A5" s="3"/>
      <c r="B5" s="3"/>
      <c r="C5" s="3"/>
      <c r="D5" s="3"/>
      <c r="E5" s="3"/>
      <c r="F5" s="6"/>
      <c r="G5" s="6"/>
      <c r="H5" s="6"/>
      <c r="I5" s="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9.25" customHeight="1">
      <c r="A9" s="3"/>
      <c r="B9" s="3"/>
      <c r="C9" s="3"/>
      <c r="D9" s="3"/>
      <c r="E9" s="61" t="s">
        <v>12</v>
      </c>
      <c r="F9" s="61"/>
      <c r="G9" s="61"/>
      <c r="H9" s="61"/>
      <c r="I9" s="6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" customHeight="1">
      <c r="A10" s="3"/>
      <c r="B10" s="3"/>
      <c r="C10" s="3"/>
      <c r="D10" s="3"/>
      <c r="E10" s="61"/>
      <c r="F10" s="61"/>
      <c r="G10" s="61"/>
      <c r="H10" s="61"/>
      <c r="I10" s="6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8" customHeight="1">
      <c r="A11" s="3"/>
      <c r="B11" s="3"/>
      <c r="C11" s="3"/>
      <c r="D11" s="3"/>
      <c r="E11" s="61"/>
      <c r="F11" s="61"/>
      <c r="G11" s="61"/>
      <c r="H11" s="61"/>
      <c r="I11" s="6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" customHeight="1">
      <c r="A12" s="3"/>
      <c r="B12" s="3"/>
      <c r="C12" s="3"/>
      <c r="D12" s="3"/>
      <c r="E12" s="61"/>
      <c r="F12" s="61"/>
      <c r="G12" s="61"/>
      <c r="H12" s="61"/>
      <c r="I12" s="6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2.5">
      <c r="A15" s="3"/>
      <c r="B15" s="3"/>
      <c r="C15" s="66" t="s">
        <v>5</v>
      </c>
      <c r="D15" s="66"/>
      <c r="E15" s="6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1.75">
      <c r="A17" s="3"/>
      <c r="B17" s="62" t="s">
        <v>6</v>
      </c>
      <c r="C17" s="62"/>
      <c r="D17" s="63"/>
      <c r="E17" s="64"/>
      <c r="F17" s="64"/>
      <c r="G17" s="6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1.75">
      <c r="A18" s="3"/>
      <c r="B18" s="62" t="s">
        <v>7</v>
      </c>
      <c r="C18" s="62"/>
      <c r="D18" s="63"/>
      <c r="E18" s="64"/>
      <c r="F18" s="64"/>
      <c r="G18" s="6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1.75">
      <c r="A19" s="3"/>
      <c r="B19" s="62" t="s">
        <v>8</v>
      </c>
      <c r="C19" s="62"/>
      <c r="D19" s="63"/>
      <c r="E19" s="64"/>
      <c r="F19" s="64"/>
      <c r="G19" s="6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</sheetData>
  <sheetProtection password="CF7A" sheet="1" objects="1" scenarios="1" selectLockedCells="1"/>
  <mergeCells count="8">
    <mergeCell ref="E9:I12"/>
    <mergeCell ref="B19:C19"/>
    <mergeCell ref="D17:G17"/>
    <mergeCell ref="D18:G18"/>
    <mergeCell ref="D19:G19"/>
    <mergeCell ref="C15:E15"/>
    <mergeCell ref="B17:C17"/>
    <mergeCell ref="B18:C1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1:S18"/>
  <sheetViews>
    <sheetView tabSelected="1" zoomScalePageLayoutView="0" workbookViewId="0" topLeftCell="A1">
      <selection activeCell="F4" sqref="F4:F12"/>
    </sheetView>
  </sheetViews>
  <sheetFormatPr defaultColWidth="5.7109375" defaultRowHeight="27" customHeight="1"/>
  <cols>
    <col min="1" max="16384" width="5.7109375" style="31" customWidth="1"/>
  </cols>
  <sheetData>
    <row r="1" ht="27" customHeight="1">
      <c r="J1" s="32" t="s">
        <v>10</v>
      </c>
    </row>
    <row r="2" spans="9:18" ht="27" customHeight="1">
      <c r="I2" s="33" t="s">
        <v>38</v>
      </c>
      <c r="R2" s="34" t="s">
        <v>34</v>
      </c>
    </row>
    <row r="3" spans="6:19" ht="27" customHeight="1">
      <c r="F3" s="35">
        <v>2</v>
      </c>
      <c r="H3" s="35">
        <v>4</v>
      </c>
      <c r="R3" s="33">
        <v>1</v>
      </c>
      <c r="S3" s="36" t="s">
        <v>35</v>
      </c>
    </row>
    <row r="4" spans="5:19" ht="27" customHeight="1">
      <c r="E4" s="37"/>
      <c r="F4" s="41" t="s">
        <v>15</v>
      </c>
      <c r="H4" s="42" t="s">
        <v>28</v>
      </c>
      <c r="L4" s="35">
        <v>5</v>
      </c>
      <c r="R4" s="33">
        <v>3</v>
      </c>
      <c r="S4" s="36" t="s">
        <v>36</v>
      </c>
    </row>
    <row r="5" spans="5:19" ht="27" customHeight="1">
      <c r="E5" s="37">
        <v>3</v>
      </c>
      <c r="F5" s="42" t="s">
        <v>20</v>
      </c>
      <c r="G5" s="47" t="s">
        <v>18</v>
      </c>
      <c r="H5" s="42" t="s">
        <v>21</v>
      </c>
      <c r="I5" s="48" t="s">
        <v>22</v>
      </c>
      <c r="J5" s="42" t="s">
        <v>23</v>
      </c>
      <c r="K5" s="47" t="s">
        <v>20</v>
      </c>
      <c r="L5" s="44" t="s">
        <v>15</v>
      </c>
      <c r="R5" s="33">
        <v>6</v>
      </c>
      <c r="S5" s="36" t="s">
        <v>37</v>
      </c>
    </row>
    <row r="6" spans="6:19" ht="27" customHeight="1">
      <c r="F6" s="43" t="s">
        <v>16</v>
      </c>
      <c r="H6" s="42" t="s">
        <v>19</v>
      </c>
      <c r="L6" s="44" t="s">
        <v>24</v>
      </c>
      <c r="R6" s="33">
        <v>8</v>
      </c>
      <c r="S6" s="38" t="s">
        <v>39</v>
      </c>
    </row>
    <row r="7" spans="6:18" ht="27" customHeight="1">
      <c r="F7" s="41" t="s">
        <v>17</v>
      </c>
      <c r="H7" s="41" t="s">
        <v>31</v>
      </c>
      <c r="L7" s="44" t="s">
        <v>25</v>
      </c>
      <c r="R7" s="33"/>
    </row>
    <row r="8" spans="1:18" ht="27" customHeight="1">
      <c r="A8" s="39">
        <v>1</v>
      </c>
      <c r="B8" s="42" t="s">
        <v>31</v>
      </c>
      <c r="C8" s="42" t="s">
        <v>33</v>
      </c>
      <c r="D8" s="42" t="s">
        <v>32</v>
      </c>
      <c r="E8" s="42" t="s">
        <v>24</v>
      </c>
      <c r="F8" s="42" t="s">
        <v>18</v>
      </c>
      <c r="G8" s="42" t="s">
        <v>19</v>
      </c>
      <c r="H8" s="42" t="s">
        <v>16</v>
      </c>
      <c r="I8" s="42" t="s">
        <v>24</v>
      </c>
      <c r="J8" s="42" t="s">
        <v>22</v>
      </c>
      <c r="L8" s="44" t="s">
        <v>20</v>
      </c>
      <c r="R8" s="34" t="s">
        <v>40</v>
      </c>
    </row>
    <row r="9" spans="6:19" ht="27" customHeight="1">
      <c r="F9" s="43" t="s">
        <v>19</v>
      </c>
      <c r="H9" s="43" t="s">
        <v>22</v>
      </c>
      <c r="L9" s="44" t="s">
        <v>26</v>
      </c>
      <c r="R9" s="33">
        <v>2</v>
      </c>
      <c r="S9" s="36" t="s">
        <v>41</v>
      </c>
    </row>
    <row r="10" spans="6:19" ht="27" customHeight="1">
      <c r="F10" s="42" t="s">
        <v>16</v>
      </c>
      <c r="H10" s="42" t="s">
        <v>16</v>
      </c>
      <c r="L10" s="44" t="s">
        <v>22</v>
      </c>
      <c r="R10" s="33">
        <v>4</v>
      </c>
      <c r="S10" s="36" t="s">
        <v>50</v>
      </c>
    </row>
    <row r="11" spans="6:19" ht="27" customHeight="1">
      <c r="F11" s="42" t="s">
        <v>18</v>
      </c>
      <c r="H11" s="42" t="s">
        <v>24</v>
      </c>
      <c r="L11" s="45" t="s">
        <v>18</v>
      </c>
      <c r="N11" s="35">
        <v>7</v>
      </c>
      <c r="R11" s="33">
        <v>5</v>
      </c>
      <c r="S11" s="36" t="s">
        <v>43</v>
      </c>
    </row>
    <row r="12" spans="6:19" ht="27" customHeight="1">
      <c r="F12" s="42" t="s">
        <v>19</v>
      </c>
      <c r="H12" s="42" t="s">
        <v>22</v>
      </c>
      <c r="K12" s="40">
        <v>6</v>
      </c>
      <c r="L12" s="42" t="s">
        <v>21</v>
      </c>
      <c r="M12" s="47" t="s">
        <v>20</v>
      </c>
      <c r="N12" s="44" t="s">
        <v>26</v>
      </c>
      <c r="O12" s="48" t="s">
        <v>27</v>
      </c>
      <c r="R12" s="33">
        <v>7</v>
      </c>
      <c r="S12" s="36" t="s">
        <v>44</v>
      </c>
    </row>
    <row r="13" ht="27" customHeight="1">
      <c r="N13" s="44" t="s">
        <v>24</v>
      </c>
    </row>
    <row r="14" ht="27" customHeight="1">
      <c r="N14" s="44" t="s">
        <v>16</v>
      </c>
    </row>
    <row r="15" ht="27" customHeight="1">
      <c r="N15" s="44" t="s">
        <v>24</v>
      </c>
    </row>
    <row r="16" ht="27" customHeight="1">
      <c r="N16" s="45" t="s">
        <v>26</v>
      </c>
    </row>
    <row r="17" spans="9:16" ht="27" customHeight="1">
      <c r="I17" s="37">
        <v>8</v>
      </c>
      <c r="J17" s="42" t="s">
        <v>30</v>
      </c>
      <c r="K17" s="42" t="s">
        <v>24</v>
      </c>
      <c r="L17" s="42" t="s">
        <v>21</v>
      </c>
      <c r="M17" s="42" t="s">
        <v>15</v>
      </c>
      <c r="N17" s="42" t="s">
        <v>28</v>
      </c>
      <c r="O17" s="42" t="s">
        <v>25</v>
      </c>
      <c r="P17" s="42" t="s">
        <v>29</v>
      </c>
    </row>
    <row r="18" ht="27" customHeight="1">
      <c r="N18" s="46" t="s">
        <v>26</v>
      </c>
    </row>
  </sheetData>
  <sheetProtection password="CF7A" sheet="1" objects="1" scenarios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H21"/>
  <sheetViews>
    <sheetView zoomScalePageLayoutView="0" workbookViewId="0" topLeftCell="C1">
      <selection activeCell="V26" sqref="V26"/>
    </sheetView>
  </sheetViews>
  <sheetFormatPr defaultColWidth="5.7109375" defaultRowHeight="27" customHeight="1"/>
  <cols>
    <col min="1" max="33" width="5.7109375" style="11" customWidth="1"/>
    <col min="34" max="34" width="10.28125" style="11" bestFit="1" customWidth="1"/>
    <col min="35" max="16384" width="5.7109375" style="11" customWidth="1"/>
  </cols>
  <sheetData>
    <row r="2" spans="1:34" ht="27" customHeight="1" hidden="1">
      <c r="A2" s="8"/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10" t="s">
        <v>34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G2" s="12">
        <v>1</v>
      </c>
      <c r="AH2" s="11">
        <f>IF(AND(Кроссворд!F4=Результат!F4,Кроссворд!F5=Результат!F5,Кроссворд!F6=Результат!F6,Кроссворд!F7=Результат!F7,Кроссворд!F8=Результат!F8,Кроссворд!F9=Результат!F9,Кроссворд!F10=Результат!F10,Кроссворд!F11=Результат!F11,Кроссворд!F12=Результат!F12),1,0)</f>
        <v>1</v>
      </c>
    </row>
    <row r="3" spans="1:34" ht="27" customHeight="1" hidden="1">
      <c r="A3" s="8"/>
      <c r="B3" s="8"/>
      <c r="C3" s="8"/>
      <c r="D3" s="8"/>
      <c r="E3" s="8"/>
      <c r="F3" s="13">
        <v>2</v>
      </c>
      <c r="G3" s="8"/>
      <c r="H3" s="13">
        <v>4</v>
      </c>
      <c r="I3" s="8"/>
      <c r="J3" s="8"/>
      <c r="K3" s="8"/>
      <c r="L3" s="8"/>
      <c r="M3" s="8"/>
      <c r="N3" s="8"/>
      <c r="O3" s="8"/>
      <c r="P3" s="8"/>
      <c r="Q3" s="8"/>
      <c r="R3" s="9">
        <v>1</v>
      </c>
      <c r="S3" s="14" t="s">
        <v>35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G3" s="12">
        <v>2</v>
      </c>
      <c r="AH3" s="11">
        <f>IF(AND(Кроссворд!B9=Результат!B9,Кроссворд!C9=Результат!C9,Кроссворд!D9=Результат!D9,Кроссворд!E9=Результат!E9,Кроссворд!F9=Результат!F9,Кроссворд!G9=Результат!G9,Кроссворд!H9=Результат!H9,Кроссворд!I9=Результат!I9,Кроссворд!J9=Результат!J9),1,0)</f>
        <v>1</v>
      </c>
    </row>
    <row r="4" spans="1:34" ht="27" customHeight="1" hidden="1">
      <c r="A4" s="8"/>
      <c r="B4" s="8"/>
      <c r="C4" s="8"/>
      <c r="D4" s="8"/>
      <c r="E4" s="15"/>
      <c r="F4" s="16" t="s">
        <v>15</v>
      </c>
      <c r="G4" s="8"/>
      <c r="H4" s="17" t="s">
        <v>28</v>
      </c>
      <c r="I4" s="8"/>
      <c r="J4" s="8"/>
      <c r="K4" s="8"/>
      <c r="L4" s="13">
        <v>5</v>
      </c>
      <c r="M4" s="8"/>
      <c r="N4" s="8"/>
      <c r="O4" s="8"/>
      <c r="P4" s="8"/>
      <c r="Q4" s="8"/>
      <c r="R4" s="9">
        <v>3</v>
      </c>
      <c r="S4" s="14" t="s">
        <v>36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G4" s="12">
        <v>3</v>
      </c>
      <c r="AH4" s="11">
        <f>IF(AND(Кроссворд!F5=Результат!F5,Кроссворд!G5=Результат!G5,Кроссворд!H5=Результат!H5,Кроссворд!I5=Результат!I5,Кроссворд!J5=Результат!J5,Кроссворд!K5=Результат!K5,Кроссворд!L5=Результат!L5),1,0)</f>
        <v>1</v>
      </c>
    </row>
    <row r="5" spans="1:34" ht="27" customHeight="1" hidden="1">
      <c r="A5" s="8"/>
      <c r="B5" s="8"/>
      <c r="C5" s="8"/>
      <c r="D5" s="8"/>
      <c r="E5" s="15">
        <v>3</v>
      </c>
      <c r="F5" s="17" t="s">
        <v>20</v>
      </c>
      <c r="G5" s="18" t="s">
        <v>18</v>
      </c>
      <c r="H5" s="17" t="s">
        <v>21</v>
      </c>
      <c r="I5" s="19" t="s">
        <v>22</v>
      </c>
      <c r="J5" s="17" t="s">
        <v>23</v>
      </c>
      <c r="K5" s="18" t="s">
        <v>20</v>
      </c>
      <c r="L5" s="20" t="s">
        <v>15</v>
      </c>
      <c r="M5" s="8"/>
      <c r="N5" s="8"/>
      <c r="O5" s="8"/>
      <c r="P5" s="8"/>
      <c r="Q5" s="8"/>
      <c r="R5" s="9">
        <v>6</v>
      </c>
      <c r="S5" s="14" t="s">
        <v>37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G5" s="12">
        <v>4</v>
      </c>
      <c r="AH5" s="11">
        <f>IF(AND(Кроссворд!H4=Результат!H4,Кроссворд!H5=Результат!H5,Кроссворд!H6=Результат!H6,Кроссворд!H7=Результат!H7,Кроссворд!H8=Результат!H8,Кроссворд!H9=Результат!H9,Кроссворд!H10=Результат!H10,Кроссворд!H11=Результат!H11,Кроссворд!H12=Результат!H12),1,0)</f>
        <v>1</v>
      </c>
    </row>
    <row r="6" spans="1:34" ht="27" customHeight="1" hidden="1">
      <c r="A6" s="8"/>
      <c r="B6" s="8"/>
      <c r="C6" s="8"/>
      <c r="D6" s="8"/>
      <c r="E6" s="8"/>
      <c r="F6" s="21" t="s">
        <v>16</v>
      </c>
      <c r="G6" s="8"/>
      <c r="H6" s="17" t="s">
        <v>19</v>
      </c>
      <c r="I6" s="8"/>
      <c r="J6" s="8"/>
      <c r="K6" s="8"/>
      <c r="L6" s="20" t="s">
        <v>24</v>
      </c>
      <c r="M6" s="8"/>
      <c r="N6" s="8"/>
      <c r="O6" s="8"/>
      <c r="P6" s="8"/>
      <c r="Q6" s="8"/>
      <c r="R6" s="9">
        <v>8</v>
      </c>
      <c r="S6" s="22" t="s">
        <v>39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G6" s="12">
        <v>5</v>
      </c>
      <c r="AH6" s="11">
        <f>IF(AND(Кроссворд!L5=Результат!L5,Кроссворд!L6=Результат!L6,Кроссворд!L7=Результат!L7,Кроссворд!L8=Результат!L8,Кроссворд!L9=Результат!L9,Кроссворд!L10=Результат!L10,Кроссворд!L11=Результат!L11,Кроссворд!L12=Результат!L12),1,0)</f>
        <v>1</v>
      </c>
    </row>
    <row r="7" spans="1:34" ht="27" customHeight="1" hidden="1">
      <c r="A7" s="8"/>
      <c r="B7" s="8"/>
      <c r="C7" s="8"/>
      <c r="D7" s="8"/>
      <c r="E7" s="8"/>
      <c r="F7" s="16" t="s">
        <v>17</v>
      </c>
      <c r="G7" s="8"/>
      <c r="H7" s="16" t="s">
        <v>31</v>
      </c>
      <c r="I7" s="8"/>
      <c r="J7" s="8"/>
      <c r="K7" s="8"/>
      <c r="L7" s="20" t="s">
        <v>25</v>
      </c>
      <c r="M7" s="8"/>
      <c r="N7" s="8"/>
      <c r="O7" s="8"/>
      <c r="P7" s="8"/>
      <c r="Q7" s="8"/>
      <c r="R7" s="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G7" s="12">
        <v>6</v>
      </c>
      <c r="AH7" s="11">
        <f>IF(AND(Кроссворд!L12=Результат!L12,Кроссворд!M12=Результат!M12,Кроссворд!N12=Результат!N12,Кроссворд!O12=Результат!O12),1,0)</f>
        <v>1</v>
      </c>
    </row>
    <row r="8" spans="1:34" ht="27" customHeight="1" hidden="1">
      <c r="A8" s="23">
        <v>1</v>
      </c>
      <c r="B8" s="17" t="s">
        <v>31</v>
      </c>
      <c r="C8" s="17" t="s">
        <v>33</v>
      </c>
      <c r="D8" s="17" t="s">
        <v>32</v>
      </c>
      <c r="E8" s="17" t="s">
        <v>24</v>
      </c>
      <c r="F8" s="17" t="s">
        <v>18</v>
      </c>
      <c r="G8" s="17" t="s">
        <v>19</v>
      </c>
      <c r="H8" s="17" t="s">
        <v>16</v>
      </c>
      <c r="I8" s="17" t="s">
        <v>24</v>
      </c>
      <c r="J8" s="17" t="s">
        <v>22</v>
      </c>
      <c r="K8" s="8"/>
      <c r="L8" s="20" t="s">
        <v>20</v>
      </c>
      <c r="M8" s="8"/>
      <c r="N8" s="8"/>
      <c r="O8" s="8"/>
      <c r="P8" s="8"/>
      <c r="Q8" s="8"/>
      <c r="R8" s="10" t="s">
        <v>40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G8" s="12">
        <v>7</v>
      </c>
      <c r="AH8" s="11">
        <f>IF(AND(Кроссворд!N12=Результат!N12,Кроссворд!N13=Результат!N13,Кроссворд!N14=Результат!N14,Кроссворд!N15=Результат!N15,Кроссворд!N16=Результат!N16,Кроссворд!N17=Результат!N17,Кроссворд!N18=Результат!N18),1,0)</f>
        <v>1</v>
      </c>
    </row>
    <row r="9" spans="1:34" ht="27" customHeight="1" hidden="1">
      <c r="A9" s="8"/>
      <c r="B9" s="8"/>
      <c r="C9" s="8"/>
      <c r="D9" s="8"/>
      <c r="E9" s="8"/>
      <c r="F9" s="21" t="s">
        <v>19</v>
      </c>
      <c r="G9" s="8"/>
      <c r="H9" s="21" t="s">
        <v>22</v>
      </c>
      <c r="I9" s="8"/>
      <c r="J9" s="8"/>
      <c r="K9" s="8"/>
      <c r="L9" s="20" t="s">
        <v>26</v>
      </c>
      <c r="M9" s="8"/>
      <c r="N9" s="8"/>
      <c r="O9" s="8"/>
      <c r="P9" s="8"/>
      <c r="Q9" s="8"/>
      <c r="R9" s="9">
        <v>2</v>
      </c>
      <c r="S9" s="14" t="s">
        <v>41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G9" s="12">
        <v>8</v>
      </c>
      <c r="AH9" s="11">
        <f>IF(AND(Кроссворд!J17=Результат!J17,Кроссворд!K17=Результат!K17,Кроссворд!M17=Результат!M17,Кроссворд!N17=Результат!N17,Кроссворд!O17=Результат!O17,Кроссворд!P17=Результат!P17),1,0)</f>
        <v>1</v>
      </c>
    </row>
    <row r="10" spans="1:30" ht="27" customHeight="1" hidden="1">
      <c r="A10" s="8"/>
      <c r="B10" s="8"/>
      <c r="C10" s="8"/>
      <c r="D10" s="8"/>
      <c r="E10" s="8"/>
      <c r="F10" s="17" t="s">
        <v>16</v>
      </c>
      <c r="G10" s="8"/>
      <c r="H10" s="17" t="s">
        <v>16</v>
      </c>
      <c r="I10" s="8"/>
      <c r="J10" s="8"/>
      <c r="K10" s="8"/>
      <c r="L10" s="20" t="s">
        <v>22</v>
      </c>
      <c r="M10" s="8"/>
      <c r="N10" s="8"/>
      <c r="O10" s="8"/>
      <c r="P10" s="8"/>
      <c r="Q10" s="8"/>
      <c r="R10" s="9">
        <v>4</v>
      </c>
      <c r="S10" s="14" t="s">
        <v>42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27" customHeight="1" hidden="1">
      <c r="A11" s="8"/>
      <c r="B11" s="8"/>
      <c r="C11" s="8"/>
      <c r="D11" s="8"/>
      <c r="E11" s="8"/>
      <c r="F11" s="17" t="s">
        <v>18</v>
      </c>
      <c r="G11" s="8"/>
      <c r="H11" s="17" t="s">
        <v>24</v>
      </c>
      <c r="I11" s="8"/>
      <c r="J11" s="8"/>
      <c r="K11" s="8"/>
      <c r="L11" s="24" t="s">
        <v>18</v>
      </c>
      <c r="M11" s="8"/>
      <c r="N11" s="13">
        <v>7</v>
      </c>
      <c r="O11" s="8"/>
      <c r="P11" s="8"/>
      <c r="Q11" s="8"/>
      <c r="R11" s="9">
        <v>5</v>
      </c>
      <c r="S11" s="14" t="s">
        <v>43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27" customHeight="1" hidden="1">
      <c r="A12" s="8"/>
      <c r="B12" s="8"/>
      <c r="C12" s="8"/>
      <c r="D12" s="8"/>
      <c r="E12" s="8"/>
      <c r="F12" s="17" t="s">
        <v>19</v>
      </c>
      <c r="G12" s="8"/>
      <c r="H12" s="17" t="s">
        <v>22</v>
      </c>
      <c r="I12" s="8"/>
      <c r="J12" s="8"/>
      <c r="K12" s="25">
        <v>6</v>
      </c>
      <c r="L12" s="17" t="s">
        <v>21</v>
      </c>
      <c r="M12" s="18" t="s">
        <v>20</v>
      </c>
      <c r="N12" s="20" t="s">
        <v>26</v>
      </c>
      <c r="O12" s="19" t="s">
        <v>27</v>
      </c>
      <c r="P12" s="8"/>
      <c r="Q12" s="8"/>
      <c r="R12" s="9">
        <v>7</v>
      </c>
      <c r="S12" s="14" t="s">
        <v>44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27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0" t="s">
        <v>24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27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0" t="s">
        <v>16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27" customHeight="1" hidden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 t="s">
        <v>24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27" customHeight="1" hidden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4" t="s">
        <v>26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27" customHeight="1" hidden="1">
      <c r="A17" s="8"/>
      <c r="B17" s="8"/>
      <c r="C17" s="8"/>
      <c r="D17" s="8"/>
      <c r="E17" s="8"/>
      <c r="F17" s="8"/>
      <c r="G17" s="8"/>
      <c r="H17" s="8"/>
      <c r="I17" s="15">
        <v>8</v>
      </c>
      <c r="J17" s="17" t="s">
        <v>30</v>
      </c>
      <c r="K17" s="17" t="s">
        <v>24</v>
      </c>
      <c r="L17" s="17" t="s">
        <v>21</v>
      </c>
      <c r="M17" s="17" t="s">
        <v>15</v>
      </c>
      <c r="N17" s="17" t="s">
        <v>28</v>
      </c>
      <c r="O17" s="17" t="s">
        <v>25</v>
      </c>
      <c r="P17" s="17" t="s">
        <v>29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27" customHeight="1" hidden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6" t="s">
        <v>26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27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27" customHeight="1">
      <c r="A20" s="8"/>
      <c r="B20" s="8"/>
      <c r="C20" s="67" t="s">
        <v>45</v>
      </c>
      <c r="D20" s="67"/>
      <c r="E20" s="67"/>
      <c r="F20" s="67"/>
      <c r="G20" s="67"/>
      <c r="H20" s="67"/>
      <c r="I20" s="67"/>
      <c r="J20" s="67"/>
      <c r="K20" s="67"/>
      <c r="L20" s="67"/>
      <c r="M20" s="68">
        <f>AH2+AH3+AH4+AH5+AH6+AH7+AH8+AH9</f>
        <v>8</v>
      </c>
      <c r="N20" s="68"/>
      <c r="O20" s="68"/>
      <c r="P20" s="8"/>
      <c r="Q20" s="8"/>
      <c r="R20" s="8"/>
      <c r="S20" s="8"/>
      <c r="T20" s="8"/>
      <c r="U20" s="28" t="s">
        <v>46</v>
      </c>
      <c r="V20" s="29"/>
      <c r="W20" s="8"/>
      <c r="X20" s="8"/>
      <c r="Y20" s="8"/>
      <c r="Z20" s="69">
        <f>IF(M20&gt;=7,5,(IF(M20&gt;=5,4,(IF(M20&gt;=4,3,"Плохо!")))))</f>
        <v>5</v>
      </c>
      <c r="AA20" s="69"/>
      <c r="AB20" s="69"/>
      <c r="AC20" s="8"/>
      <c r="AD20" s="8"/>
    </row>
    <row r="21" spans="3:15" ht="27" customHeight="1">
      <c r="C21" s="30"/>
      <c r="D21" s="30"/>
      <c r="E21" s="30"/>
      <c r="F21" s="30"/>
      <c r="G21" s="30"/>
      <c r="H21" s="30"/>
      <c r="I21" s="30"/>
      <c r="M21" s="68"/>
      <c r="N21" s="68"/>
      <c r="O21" s="68"/>
    </row>
  </sheetData>
  <sheetProtection password="CF7A" sheet="1" objects="1" scenarios="1" selectLockedCells="1"/>
  <mergeCells count="3">
    <mergeCell ref="C20:L20"/>
    <mergeCell ref="M20:O21"/>
    <mergeCell ref="Z20:AB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</sheetPr>
  <dimension ref="A3:F13"/>
  <sheetViews>
    <sheetView zoomScalePageLayoutView="0" workbookViewId="0" topLeftCell="A1">
      <selection activeCell="A14" sqref="A14"/>
    </sheetView>
  </sheetViews>
  <sheetFormatPr defaultColWidth="9.140625" defaultRowHeight="15"/>
  <sheetData>
    <row r="3" spans="4:6" ht="18">
      <c r="D3" s="70" t="s">
        <v>9</v>
      </c>
      <c r="E3" s="70"/>
      <c r="F3" s="70"/>
    </row>
    <row r="5" ht="15">
      <c r="A5" s="5" t="s">
        <v>11</v>
      </c>
    </row>
    <row r="6" ht="15">
      <c r="A6" s="5"/>
    </row>
    <row r="7" ht="15">
      <c r="A7" s="5" t="s">
        <v>14</v>
      </c>
    </row>
    <row r="9" ht="15">
      <c r="A9" s="5" t="s">
        <v>47</v>
      </c>
    </row>
    <row r="11" ht="15">
      <c r="A11" s="5" t="s">
        <v>48</v>
      </c>
    </row>
    <row r="13" ht="15">
      <c r="A13" s="5" t="s">
        <v>49</v>
      </c>
    </row>
  </sheetData>
  <sheetProtection password="CF7A" sheet="1" objects="1" scenarios="1" selectLockedCells="1"/>
  <mergeCells count="1">
    <mergeCell ref="D3:F3"/>
  </mergeCells>
  <hyperlinks>
    <hyperlink ref="A5" r:id="rId1" display="http://www.cikrf.ru/news/regions/2011/03/11/che.html"/>
    <hyperlink ref="A7" r:id="rId2" display="http://classroomclipart.com/clipart-view/Clipart/Mathematics/solving_mathematics_problem_02A_jpg.htm"/>
    <hyperlink ref="A9" r:id="rId3" display="http://www.englishexercises.org/makeagame/my_documents/my_pictures/2009/oct/B86_la_expository.gif"/>
    <hyperlink ref="A11" r:id="rId4" display="http://school.xvatit.com/index.php?title=%D0%9A%D0%BE%D1%81%D0%B8%D0%BD%D1%83%D1%81_%D1%83%D0%B3%D0%BB%D0%B0._%D0%9F%D0%BE%D0%BB%D0%BD%D1%8B%D0%B5_%D1%83%D1%80%D0%BE%D0%BA%D0%B8"/>
    <hyperlink ref="A13" r:id="rId5" display="http://office.microsoft.com/ru-ru/images/results.aspx?qu=%D1%88%D0%BA%D0%BE%D0%BB%D0%B0&amp;ex=1#ai:MC900413638|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2013-06-25T14:48:33Z</dcterms:created>
  <dcterms:modified xsi:type="dcterms:W3CDTF">2013-10-13T13:59:59Z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