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cем бюджет" sheetId="1" r:id="rId1"/>
    <sheet name="сем бюджет год" sheetId="2" r:id="rId2"/>
    <sheet name="Рентабельность" sheetId="3" r:id="rId3"/>
  </sheets>
  <definedNames>
    <definedName name="_xlnm._FilterDatabase" localSheetId="1" hidden="1">'сем бюджет год'!$A$12:$G$29</definedName>
  </definedNames>
  <calcPr fullCalcOnLoad="1"/>
</workbook>
</file>

<file path=xl/comments1.xml><?xml version="1.0" encoding="utf-8"?>
<comments xmlns="http://schemas.openxmlformats.org/spreadsheetml/2006/main">
  <authors>
    <author>ШК 148</author>
  </authors>
  <commentList>
    <comment ref="K4" authorId="0">
      <text>
        <r>
          <rPr>
            <b/>
            <sz val="8"/>
            <rFont val="Tahoma"/>
            <family val="0"/>
          </rPr>
          <t>ДОХОДЫ:
Труд
Предприн деятельность
Природные ресурсы
Владение имуществом
Свободные денежные средства
Государственные и др. выплаты</t>
        </r>
      </text>
    </comment>
    <comment ref="K5" authorId="0">
      <text>
        <r>
          <rPr>
            <b/>
            <sz val="8"/>
            <rFont val="Tahoma"/>
            <family val="0"/>
          </rPr>
          <t>расходы, которые существуют всегда:
расходы на еду,
транспорт,
оплата учебы, 
оплата телефона
плата за жилье</t>
        </r>
      </text>
    </comment>
    <comment ref="K6" authorId="0">
      <text>
        <r>
          <rPr>
            <sz val="8"/>
            <rFont val="Tahoma"/>
            <family val="0"/>
          </rPr>
          <t xml:space="preserve">Затраты на различные покупки,
посещение кино, театров, концертов, поездки, подарки
</t>
        </r>
      </text>
    </comment>
  </commentList>
</comments>
</file>

<file path=xl/comments2.xml><?xml version="1.0" encoding="utf-8"?>
<comments xmlns="http://schemas.openxmlformats.org/spreadsheetml/2006/main">
  <authors>
    <author>ШК 148</author>
  </authors>
  <commentList>
    <comment ref="K11" authorId="0">
      <text>
        <r>
          <rPr>
            <b/>
            <sz val="8"/>
            <rFont val="Tahoma"/>
            <family val="0"/>
          </rPr>
          <t>расходы, которые существуют всегда:
расходы на еду,
транспорт,
оплата учебы, 
оплата телефона
плата за жилье</t>
        </r>
      </text>
    </comment>
    <comment ref="K10" authorId="0">
      <text>
        <r>
          <rPr>
            <b/>
            <sz val="8"/>
            <rFont val="Tahoma"/>
            <family val="0"/>
          </rPr>
          <t>ДОХОДЫ:
Труд
Предприн деятельность
Природные ресурсы
Владение имуществом
Свободные денежные средства
Государственные и др. выплаты</t>
        </r>
      </text>
    </comment>
    <comment ref="K12" authorId="0">
      <text>
        <r>
          <rPr>
            <sz val="8"/>
            <rFont val="Tahoma"/>
            <family val="0"/>
          </rPr>
          <t xml:space="preserve">Затраты на различные покупки,
посещение кино, театров, концертов, поездки, подарки
</t>
        </r>
      </text>
    </comment>
  </commentList>
</comments>
</file>

<file path=xl/comments3.xml><?xml version="1.0" encoding="utf-8"?>
<comments xmlns="http://schemas.openxmlformats.org/spreadsheetml/2006/main">
  <authors>
    <author>ШК 148</author>
  </authors>
  <commentList>
    <comment ref="L13" authorId="0">
      <text>
        <r>
          <rPr>
            <sz val="8"/>
            <rFont val="Tahoma"/>
            <family val="0"/>
          </rPr>
          <t xml:space="preserve">Прибыль=Доход-Затраты
</t>
        </r>
      </text>
    </comment>
    <comment ref="L14" authorId="0">
      <text>
        <r>
          <rPr>
            <b/>
            <sz val="8"/>
            <rFont val="Tahoma"/>
            <family val="0"/>
          </rPr>
          <t xml:space="preserve">Рентабельность продаж  — отношение (чистой) прибыли  к ее обороту (выручке).
ROS = (Чистая) прибыль/Выручка * 100 %
</t>
        </r>
      </text>
    </comment>
  </commentList>
</comments>
</file>

<file path=xl/sharedStrings.xml><?xml version="1.0" encoding="utf-8"?>
<sst xmlns="http://schemas.openxmlformats.org/spreadsheetml/2006/main" count="147" uniqueCount="83">
  <si>
    <t>В начале курса экономики школьники проходят тему семейный бюджет</t>
  </si>
  <si>
    <t xml:space="preserve">Понятия: доход, расход, </t>
  </si>
  <si>
    <t>постоянные расходы, переменные расходы</t>
  </si>
  <si>
    <t>Предприн деятельность</t>
  </si>
  <si>
    <t>Владение имуществом</t>
  </si>
  <si>
    <t>Свободные денежные средства</t>
  </si>
  <si>
    <t>Государственные и др. выплаты</t>
  </si>
  <si>
    <t>Подсказка</t>
  </si>
  <si>
    <t>Семейный бюджет</t>
  </si>
  <si>
    <t>Сумма дохода</t>
  </si>
  <si>
    <t>Наименование дохода</t>
  </si>
  <si>
    <t>Труд</t>
  </si>
  <si>
    <t>Природные ресурсы</t>
  </si>
  <si>
    <t>ИТОГО:</t>
  </si>
  <si>
    <t>доходы</t>
  </si>
  <si>
    <t>постояные расходы</t>
  </si>
  <si>
    <t>переменные расходы</t>
  </si>
  <si>
    <t>ДОХОД</t>
  </si>
  <si>
    <t>РАСХОД</t>
  </si>
  <si>
    <t>Постоянные расходы</t>
  </si>
  <si>
    <t>Переменные расходы</t>
  </si>
  <si>
    <t>Сумма постоянных расходов</t>
  </si>
  <si>
    <t>Сумма переменных расходов</t>
  </si>
  <si>
    <t>расходы на еду,</t>
  </si>
  <si>
    <t>транспорт,</t>
  </si>
  <si>
    <t xml:space="preserve">оплата учебы, </t>
  </si>
  <si>
    <t>оплата телефона</t>
  </si>
  <si>
    <t>плата за жилье</t>
  </si>
  <si>
    <t>подарки</t>
  </si>
  <si>
    <t>покупка шарфа</t>
  </si>
  <si>
    <t>посещение кино</t>
  </si>
  <si>
    <t xml:space="preserve"> поездка в Шереметьевский замок</t>
  </si>
  <si>
    <t xml:space="preserve"> театр "Луна"</t>
  </si>
  <si>
    <t>фестиваль "Шарабан"</t>
  </si>
  <si>
    <t>Накопления</t>
  </si>
  <si>
    <t>День рождения</t>
  </si>
  <si>
    <t>покупка лекарств</t>
  </si>
  <si>
    <t>посещение выставки</t>
  </si>
  <si>
    <t>покупка лампочек</t>
  </si>
  <si>
    <t>ремонт обуви</t>
  </si>
  <si>
    <t>Расширим рассмотренную задачу</t>
  </si>
  <si>
    <t>См лист 2</t>
  </si>
  <si>
    <t xml:space="preserve">Цели урока: </t>
  </si>
  <si>
    <t xml:space="preserve">Ожидаемые результаты: </t>
  </si>
  <si>
    <t xml:space="preserve">В ходе этого урока ученики продемонстрируют свое умение работать в среде табличного процессора. </t>
  </si>
  <si>
    <r>
      <t xml:space="preserve"> </t>
    </r>
    <r>
      <rPr>
        <sz val="9"/>
        <color indexed="8"/>
        <rFont val="Verdana"/>
        <family val="2"/>
      </rPr>
      <t xml:space="preserve">ввода и редактирования данных в таблицах, </t>
    </r>
  </si>
  <si>
    <t xml:space="preserve">выполнения необходимых расчетов, </t>
  </si>
  <si>
    <t xml:space="preserve">построения диаграмм, </t>
  </si>
  <si>
    <t xml:space="preserve">проверить полученные теоретические знания и практические умения и навыки создания ЭТ, </t>
  </si>
  <si>
    <r>
      <t xml:space="preserve"> </t>
    </r>
    <r>
      <rPr>
        <sz val="9"/>
        <color indexed="8"/>
        <rFont val="Verdana"/>
        <family val="2"/>
      </rPr>
      <t xml:space="preserve">учить логически мыслить, выделять главное, ставить и решать проблемы. </t>
    </r>
  </si>
  <si>
    <t xml:space="preserve">воспитывать аккуратность, внимательность и дисциплинированность. </t>
  </si>
  <si>
    <t>Для учета покупательского спроса велся ежедневный учет выручки магазина в течениие14 дней в хозяйственном, продуктовом и парфюмерном отделах магазина.</t>
  </si>
  <si>
    <t>Составить  компьютерную модель  с использованием Электронной таблицы Excel, в которой определяется</t>
  </si>
  <si>
    <t>Понятия: доход, расход, постоянные расходы, переменные расходы</t>
  </si>
  <si>
    <t>Задание:составить таблицу доходов, расходов и накоплений вашей семьи за 1 месяц</t>
  </si>
  <si>
    <t>Задание: опираясь на предыдущую задачу спланировать семейный бюджет на год</t>
  </si>
  <si>
    <t>Определить является бюджет дефицитным, избыточным или сбалансированным.</t>
  </si>
  <si>
    <r>
      <t xml:space="preserve">Посказка! </t>
    </r>
    <r>
      <rPr>
        <sz val="10"/>
        <rFont val="Arial"/>
        <family val="2"/>
      </rPr>
      <t>В таблице не должно быть пустых строк</t>
    </r>
  </si>
  <si>
    <t>использования фильтров</t>
  </si>
  <si>
    <t>Продуктовый</t>
  </si>
  <si>
    <t>Хозяйстрвенный</t>
  </si>
  <si>
    <t>Парфюмерный</t>
  </si>
  <si>
    <t>Сумма налогов и сборов</t>
  </si>
  <si>
    <t>Сумма</t>
  </si>
  <si>
    <t>Прибыль</t>
  </si>
  <si>
    <t>Расчет прибыли и рентабельности</t>
  </si>
  <si>
    <t>Понятие рентабельности и формулу вычисления рентабельности найти в интернете</t>
  </si>
  <si>
    <t>а общая сумма налогов и сборов, выплачиваемых владельцем магазина за месяц, составляет 72000 рублей.</t>
  </si>
  <si>
    <t xml:space="preserve"> прибыль магазина за каждый день работы, если  добавленная стоимость(наценка)  равна в среднем 23% от выручки</t>
  </si>
  <si>
    <t xml:space="preserve">На зарплату работникам уходит половина добавленной стоимости, </t>
  </si>
  <si>
    <r>
      <t xml:space="preserve">В 10 классе в курсе экономики дети </t>
    </r>
    <r>
      <rPr>
        <sz val="10"/>
        <rFont val="Arial"/>
        <family val="2"/>
      </rPr>
      <t>уже знакомы с понятиями прибыль, затраты, доход, добавленная стоимость</t>
    </r>
  </si>
  <si>
    <t>Рентабельность</t>
  </si>
  <si>
    <t>Цели урока:</t>
  </si>
  <si>
    <t>умения самостоятельно находить необходимую информацию</t>
  </si>
  <si>
    <r>
      <t xml:space="preserve">            </t>
    </r>
    <r>
      <rPr>
        <sz val="9"/>
        <color indexed="8"/>
        <rFont val="Verdana"/>
        <family val="2"/>
      </rPr>
      <t xml:space="preserve">Познавательная: </t>
    </r>
  </si>
  <si>
    <r>
      <t xml:space="preserve">           </t>
    </r>
    <r>
      <rPr>
        <sz val="9"/>
        <color indexed="8"/>
        <rFont val="Verdana"/>
        <family val="2"/>
      </rPr>
      <t xml:space="preserve">Развивающая: </t>
    </r>
  </si>
  <si>
    <r>
      <t xml:space="preserve">            </t>
    </r>
    <r>
      <rPr>
        <sz val="9"/>
        <color indexed="8"/>
        <rFont val="Verdana"/>
        <family val="2"/>
      </rPr>
      <t xml:space="preserve">Воспитательная: </t>
    </r>
  </si>
  <si>
    <t xml:space="preserve">     Познавательная:</t>
  </si>
  <si>
    <r>
      <t xml:space="preserve">          </t>
    </r>
    <r>
      <rPr>
        <sz val="9"/>
        <color indexed="8"/>
        <rFont val="Verdana"/>
        <family val="2"/>
      </rPr>
      <t xml:space="preserve">Развивающая: </t>
    </r>
  </si>
  <si>
    <r>
      <t xml:space="preserve">          </t>
    </r>
    <r>
      <rPr>
        <sz val="9"/>
        <color indexed="8"/>
        <rFont val="Verdana"/>
        <family val="2"/>
      </rPr>
      <t xml:space="preserve">Воспитательная: </t>
    </r>
  </si>
  <si>
    <t>умения производить сортировку,</t>
  </si>
  <si>
    <t>умения работать с формулами, использовать абсолютную и относительную адресацию,</t>
  </si>
  <si>
    <t>Используя фильтр, определить суммы, истраченные на питание ежемесячно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</si>
</sst>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0.25"/>
      <name val="Arial Cyr"/>
      <family val="0"/>
    </font>
    <font>
      <b/>
      <sz val="8.5"/>
      <name val="Arial Cyr"/>
      <family val="0"/>
    </font>
    <font>
      <sz val="10"/>
      <color indexed="62"/>
      <name val="Arial"/>
      <family val="0"/>
    </font>
    <font>
      <sz val="8"/>
      <name val="Arial"/>
      <family val="0"/>
    </font>
    <font>
      <sz val="8.5"/>
      <name val="Arial Cyr"/>
      <family val="0"/>
    </font>
    <font>
      <b/>
      <i/>
      <sz val="9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Times New Roman"/>
      <family val="1"/>
    </font>
    <font>
      <sz val="10"/>
      <color indexed="8"/>
      <name val="Symbol"/>
      <family val="1"/>
    </font>
    <font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Накопления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'сем бюджет год'!$G$15:$G$20</c:f>
              <c:strCache>
                <c:ptCount val="1"/>
                <c:pt idx="0">
                  <c:v>350 200 800 450 2000 600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'сем бюджет год'!$G$21:$G$37</c:f>
              <c:numCache/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рубли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39</xdr:row>
      <xdr:rowOff>114300</xdr:rowOff>
    </xdr:from>
    <xdr:to>
      <xdr:col>4</xdr:col>
      <xdr:colOff>1057275</xdr:colOff>
      <xdr:row>56</xdr:row>
      <xdr:rowOff>9525</xdr:rowOff>
    </xdr:to>
    <xdr:graphicFrame>
      <xdr:nvGraphicFramePr>
        <xdr:cNvPr id="1" name="Chart 8"/>
        <xdr:cNvGraphicFramePr/>
      </xdr:nvGraphicFramePr>
      <xdr:xfrm>
        <a:off x="1009650" y="6819900"/>
        <a:ext cx="44672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32" sqref="A32:G32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3" width="15.57421875" style="0" customWidth="1"/>
    <col min="4" max="4" width="13.8515625" style="0" customWidth="1"/>
    <col min="5" max="5" width="13.00390625" style="0" customWidth="1"/>
    <col min="6" max="6" width="13.421875" style="0" customWidth="1"/>
    <col min="7" max="7" width="12.28125" style="0" customWidth="1"/>
  </cols>
  <sheetData>
    <row r="1" ht="12.75">
      <c r="A1" t="s">
        <v>0</v>
      </c>
    </row>
    <row r="3" spans="1:9" ht="12.75">
      <c r="A3" t="s">
        <v>53</v>
      </c>
      <c r="I3" s="4" t="s">
        <v>7</v>
      </c>
    </row>
    <row r="4" spans="1:9" ht="12.75">
      <c r="A4" t="s">
        <v>54</v>
      </c>
      <c r="I4" t="s">
        <v>14</v>
      </c>
    </row>
    <row r="5" ht="12.75">
      <c r="I5" t="s">
        <v>15</v>
      </c>
    </row>
    <row r="6" spans="1:10" ht="12.75">
      <c r="A6" s="1"/>
      <c r="B6" s="1" t="s">
        <v>8</v>
      </c>
      <c r="C6" s="1"/>
      <c r="D6" s="1"/>
      <c r="E6" s="1"/>
      <c r="F6" s="1"/>
      <c r="G6" s="1"/>
      <c r="H6" s="1"/>
      <c r="I6" s="3" t="s">
        <v>16</v>
      </c>
      <c r="J6" s="1"/>
    </row>
    <row r="7" spans="1:10" ht="12.75">
      <c r="A7" s="27" t="s">
        <v>17</v>
      </c>
      <c r="B7" s="27"/>
      <c r="C7" s="27" t="s">
        <v>18</v>
      </c>
      <c r="D7" s="27"/>
      <c r="E7" s="27"/>
      <c r="F7" s="27"/>
      <c r="G7" s="1"/>
      <c r="H7" s="1"/>
      <c r="I7" s="1"/>
      <c r="J7" s="1"/>
    </row>
    <row r="8" spans="1:10" ht="38.25">
      <c r="A8" s="2" t="s">
        <v>10</v>
      </c>
      <c r="B8" s="2" t="s">
        <v>9</v>
      </c>
      <c r="C8" s="2" t="s">
        <v>19</v>
      </c>
      <c r="D8" s="2" t="s">
        <v>21</v>
      </c>
      <c r="E8" s="2" t="s">
        <v>20</v>
      </c>
      <c r="F8" s="2" t="s">
        <v>22</v>
      </c>
      <c r="G8" s="2" t="s">
        <v>34</v>
      </c>
      <c r="H8" s="2"/>
      <c r="I8" s="1"/>
      <c r="J8" s="1"/>
    </row>
    <row r="9" spans="1:6" ht="12.75">
      <c r="A9" t="s">
        <v>11</v>
      </c>
      <c r="B9">
        <v>13000</v>
      </c>
      <c r="C9" t="s">
        <v>23</v>
      </c>
      <c r="D9">
        <v>15000</v>
      </c>
      <c r="E9" t="s">
        <v>29</v>
      </c>
      <c r="F9">
        <v>350</v>
      </c>
    </row>
    <row r="10" spans="1:6" ht="12.75">
      <c r="A10" t="s">
        <v>3</v>
      </c>
      <c r="B10">
        <v>5000</v>
      </c>
      <c r="C10" t="s">
        <v>24</v>
      </c>
      <c r="D10">
        <v>500</v>
      </c>
      <c r="E10" t="s">
        <v>30</v>
      </c>
      <c r="F10">
        <v>200</v>
      </c>
    </row>
    <row r="11" spans="1:6" ht="12.75">
      <c r="A11" t="s">
        <v>12</v>
      </c>
      <c r="B11">
        <v>5000</v>
      </c>
      <c r="C11" t="s">
        <v>25</v>
      </c>
      <c r="D11">
        <v>5000</v>
      </c>
      <c r="E11" t="s">
        <v>32</v>
      </c>
      <c r="F11">
        <v>800</v>
      </c>
    </row>
    <row r="12" spans="1:6" ht="12.75">
      <c r="A12" t="s">
        <v>4</v>
      </c>
      <c r="B12">
        <v>8000</v>
      </c>
      <c r="C12" t="s">
        <v>26</v>
      </c>
      <c r="D12">
        <v>850</v>
      </c>
      <c r="E12" t="s">
        <v>33</v>
      </c>
      <c r="F12">
        <v>450</v>
      </c>
    </row>
    <row r="13" spans="1:6" ht="12.75">
      <c r="A13" t="s">
        <v>5</v>
      </c>
      <c r="B13">
        <v>500</v>
      </c>
      <c r="C13" t="s">
        <v>27</v>
      </c>
      <c r="D13">
        <v>3500</v>
      </c>
      <c r="E13" t="s">
        <v>31</v>
      </c>
      <c r="F13">
        <v>2000</v>
      </c>
    </row>
    <row r="14" spans="1:6" ht="12.75">
      <c r="A14" t="s">
        <v>6</v>
      </c>
      <c r="B14">
        <v>0</v>
      </c>
      <c r="E14" t="s">
        <v>28</v>
      </c>
      <c r="F14">
        <v>600</v>
      </c>
    </row>
    <row r="15" spans="1:7" ht="12.75">
      <c r="A15" t="s">
        <v>13</v>
      </c>
      <c r="B15">
        <f>SUM(B9:B14)</f>
        <v>31500</v>
      </c>
      <c r="D15">
        <f>SUM(D9:D14)</f>
        <v>24850</v>
      </c>
      <c r="F15">
        <f>SUM(F9:F14)</f>
        <v>4400</v>
      </c>
      <c r="G15">
        <f>B15-D15-F15</f>
        <v>2250</v>
      </c>
    </row>
    <row r="18" ht="12.75">
      <c r="A18" s="5" t="s">
        <v>40</v>
      </c>
    </row>
    <row r="19" ht="12.75">
      <c r="A19" s="5" t="s">
        <v>41</v>
      </c>
    </row>
    <row r="22" ht="12.75">
      <c r="A22" s="6" t="s">
        <v>42</v>
      </c>
    </row>
    <row r="23" ht="12.75">
      <c r="A23" s="24" t="s">
        <v>74</v>
      </c>
    </row>
    <row r="24" spans="1:9" ht="12.75">
      <c r="A24" s="9" t="s">
        <v>48</v>
      </c>
      <c r="B24" s="7"/>
      <c r="C24" s="7"/>
      <c r="D24" s="7"/>
      <c r="E24" s="7"/>
      <c r="F24" s="8"/>
      <c r="G24" s="8"/>
      <c r="H24" s="8"/>
      <c r="I24" s="8"/>
    </row>
    <row r="25" spans="1:9" ht="12.75">
      <c r="A25" s="28" t="s">
        <v>45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5" t="s">
        <v>46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5" t="s">
        <v>47</v>
      </c>
      <c r="B27" s="26"/>
      <c r="C27" s="26"/>
      <c r="D27" s="26"/>
      <c r="E27" s="26"/>
      <c r="F27" s="26"/>
      <c r="G27" s="26"/>
      <c r="H27" s="8"/>
      <c r="I27" s="8"/>
    </row>
    <row r="28" spans="1:9" ht="12.75">
      <c r="A28" s="25" t="s">
        <v>58</v>
      </c>
      <c r="B28" s="26"/>
      <c r="C28" s="26"/>
      <c r="D28" s="26"/>
      <c r="E28" s="26"/>
      <c r="F28" s="26"/>
      <c r="G28" s="26"/>
      <c r="H28" s="8"/>
      <c r="I28" s="8"/>
    </row>
    <row r="29" spans="1:9" ht="12.75">
      <c r="A29" s="22" t="s">
        <v>75</v>
      </c>
      <c r="B29" s="8"/>
      <c r="C29" s="8"/>
      <c r="D29" s="8"/>
      <c r="E29" s="8"/>
      <c r="F29" s="8"/>
      <c r="G29" s="8"/>
      <c r="H29" s="8"/>
      <c r="I29" s="8"/>
    </row>
    <row r="30" spans="1:9" ht="12.75">
      <c r="A30" s="28" t="s">
        <v>49</v>
      </c>
      <c r="B30" s="26"/>
      <c r="C30" s="26"/>
      <c r="D30" s="26"/>
      <c r="E30" s="26"/>
      <c r="F30" s="26"/>
      <c r="G30" s="26"/>
      <c r="H30" s="8"/>
      <c r="I30" s="8"/>
    </row>
    <row r="31" spans="1:9" ht="12.75">
      <c r="A31" s="22" t="s">
        <v>76</v>
      </c>
      <c r="B31" s="8"/>
      <c r="C31" s="8"/>
      <c r="D31" s="8"/>
      <c r="E31" s="8"/>
      <c r="F31" s="8"/>
      <c r="G31" s="8"/>
      <c r="H31" s="8"/>
      <c r="I31" s="8"/>
    </row>
    <row r="32" spans="1:9" ht="12.75">
      <c r="A32" s="25" t="s">
        <v>50</v>
      </c>
      <c r="B32" s="26"/>
      <c r="C32" s="26"/>
      <c r="D32" s="26"/>
      <c r="E32" s="26"/>
      <c r="F32" s="26"/>
      <c r="G32" s="26"/>
      <c r="H32" s="8"/>
      <c r="I32" s="8"/>
    </row>
    <row r="33" spans="1:9" ht="12.75">
      <c r="A33" s="10" t="s">
        <v>43</v>
      </c>
      <c r="B33" s="8"/>
      <c r="C33" s="8"/>
      <c r="D33" s="8"/>
      <c r="E33" s="8"/>
      <c r="F33" s="8"/>
      <c r="G33" s="8"/>
      <c r="H33" s="8"/>
      <c r="I33" s="8"/>
    </row>
    <row r="34" spans="1:9" ht="12.75">
      <c r="A34" s="25" t="s">
        <v>44</v>
      </c>
      <c r="B34" s="25"/>
      <c r="C34" s="25"/>
      <c r="D34" s="25"/>
      <c r="E34" s="25"/>
      <c r="F34" s="25"/>
      <c r="G34" s="25"/>
      <c r="H34" s="8"/>
      <c r="I34" s="8"/>
    </row>
  </sheetData>
  <mergeCells count="9">
    <mergeCell ref="A32:G32"/>
    <mergeCell ref="A34:G34"/>
    <mergeCell ref="A7:B7"/>
    <mergeCell ref="C7:F7"/>
    <mergeCell ref="A25:I25"/>
    <mergeCell ref="A26:I26"/>
    <mergeCell ref="A27:G27"/>
    <mergeCell ref="A28:G28"/>
    <mergeCell ref="A30:G30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8" sqref="A8"/>
    </sheetView>
  </sheetViews>
  <sheetFormatPr defaultColWidth="9.140625" defaultRowHeight="12.75"/>
  <cols>
    <col min="1" max="1" width="28.421875" style="0" customWidth="1"/>
    <col min="3" max="3" width="15.7109375" style="0" customWidth="1"/>
    <col min="4" max="4" width="13.00390625" style="0" customWidth="1"/>
    <col min="5" max="5" width="19.8515625" style="0" customWidth="1"/>
    <col min="6" max="6" width="13.421875" style="0" customWidth="1"/>
    <col min="7" max="7" width="12.71093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55</v>
      </c>
    </row>
    <row r="7" ht="12.75">
      <c r="A7" t="s">
        <v>56</v>
      </c>
    </row>
    <row r="8" spans="1:5" ht="12.75">
      <c r="A8" t="s">
        <v>82</v>
      </c>
      <c r="E8" s="23" t="s">
        <v>57</v>
      </c>
    </row>
    <row r="9" ht="12.75">
      <c r="I9" s="4" t="s">
        <v>7</v>
      </c>
    </row>
    <row r="10" ht="12.75">
      <c r="I10" t="s">
        <v>14</v>
      </c>
    </row>
    <row r="11" ht="12.75">
      <c r="I11" t="s">
        <v>15</v>
      </c>
    </row>
    <row r="12" spans="1:10" ht="12.75">
      <c r="A12" s="1"/>
      <c r="B12" s="1" t="s">
        <v>8</v>
      </c>
      <c r="C12" s="1"/>
      <c r="D12" s="1"/>
      <c r="E12" s="1"/>
      <c r="F12" s="1"/>
      <c r="G12" s="1"/>
      <c r="H12" s="1"/>
      <c r="I12" s="3" t="s">
        <v>16</v>
      </c>
      <c r="J12" s="1"/>
    </row>
    <row r="13" spans="1:10" ht="12.75">
      <c r="A13" s="27" t="s">
        <v>17</v>
      </c>
      <c r="B13" s="27"/>
      <c r="C13" s="27" t="s">
        <v>18</v>
      </c>
      <c r="D13" s="27"/>
      <c r="E13" s="27"/>
      <c r="F13" s="27"/>
      <c r="G13" s="1"/>
      <c r="H13" s="1"/>
      <c r="I13" s="1"/>
      <c r="J13" s="1"/>
    </row>
    <row r="14" spans="1:10" ht="43.5" customHeight="1">
      <c r="A14" s="12" t="s">
        <v>10</v>
      </c>
      <c r="B14" s="12" t="s">
        <v>9</v>
      </c>
      <c r="C14" s="13" t="s">
        <v>19</v>
      </c>
      <c r="D14" s="13" t="s">
        <v>21</v>
      </c>
      <c r="E14" s="13" t="s">
        <v>20</v>
      </c>
      <c r="F14" s="13" t="s">
        <v>22</v>
      </c>
      <c r="G14" s="14" t="s">
        <v>34</v>
      </c>
      <c r="H14" s="15"/>
      <c r="I14" s="1"/>
      <c r="J14" s="1"/>
    </row>
    <row r="15" spans="1:8" ht="12.75">
      <c r="A15" s="16" t="s">
        <v>11</v>
      </c>
      <c r="B15" s="16">
        <v>13000</v>
      </c>
      <c r="C15" s="17" t="s">
        <v>23</v>
      </c>
      <c r="D15" s="17">
        <v>15000</v>
      </c>
      <c r="E15" s="17" t="s">
        <v>29</v>
      </c>
      <c r="F15" s="17">
        <v>350</v>
      </c>
      <c r="G15" s="18"/>
      <c r="H15" s="19"/>
    </row>
    <row r="16" spans="1:8" ht="12.75">
      <c r="A16" s="16" t="s">
        <v>3</v>
      </c>
      <c r="B16" s="16">
        <v>5000</v>
      </c>
      <c r="C16" s="17" t="s">
        <v>24</v>
      </c>
      <c r="D16" s="17">
        <v>500</v>
      </c>
      <c r="E16" s="17" t="s">
        <v>30</v>
      </c>
      <c r="F16" s="17">
        <v>200</v>
      </c>
      <c r="G16" s="18"/>
      <c r="H16" s="19"/>
    </row>
    <row r="17" spans="1:8" ht="12.75">
      <c r="A17" s="16" t="s">
        <v>12</v>
      </c>
      <c r="B17" s="16">
        <v>5000</v>
      </c>
      <c r="C17" s="17" t="s">
        <v>25</v>
      </c>
      <c r="D17" s="17">
        <v>5000</v>
      </c>
      <c r="E17" s="17" t="s">
        <v>32</v>
      </c>
      <c r="F17" s="17">
        <v>800</v>
      </c>
      <c r="G17" s="18"/>
      <c r="H17" s="19"/>
    </row>
    <row r="18" spans="1:8" ht="12.75">
      <c r="A18" s="16" t="s">
        <v>4</v>
      </c>
      <c r="B18" s="16">
        <v>8000</v>
      </c>
      <c r="C18" s="17" t="s">
        <v>26</v>
      </c>
      <c r="D18" s="17">
        <v>850</v>
      </c>
      <c r="E18" s="17" t="s">
        <v>33</v>
      </c>
      <c r="F18" s="17">
        <v>450</v>
      </c>
      <c r="G18" s="18"/>
      <c r="H18" s="19"/>
    </row>
    <row r="19" spans="1:8" ht="12.75">
      <c r="A19" s="16" t="s">
        <v>5</v>
      </c>
      <c r="B19" s="16">
        <v>500</v>
      </c>
      <c r="C19" s="17" t="s">
        <v>27</v>
      </c>
      <c r="D19" s="17">
        <v>3500</v>
      </c>
      <c r="E19" s="17" t="s">
        <v>31</v>
      </c>
      <c r="F19" s="17">
        <v>2000</v>
      </c>
      <c r="G19" s="18"/>
      <c r="H19" s="19"/>
    </row>
    <row r="20" spans="1:8" ht="12.75">
      <c r="A20" s="16" t="s">
        <v>6</v>
      </c>
      <c r="B20" s="16">
        <v>0</v>
      </c>
      <c r="C20" s="17"/>
      <c r="D20" s="17"/>
      <c r="E20" s="17" t="s">
        <v>28</v>
      </c>
      <c r="F20" s="17">
        <v>600</v>
      </c>
      <c r="G20" s="18"/>
      <c r="H20" s="19"/>
    </row>
    <row r="21" spans="1:8" ht="12.75">
      <c r="A21" s="16" t="s">
        <v>13</v>
      </c>
      <c r="B21" s="16">
        <f>SUM(B15:B20)</f>
        <v>31500</v>
      </c>
      <c r="C21" s="17"/>
      <c r="D21" s="17">
        <f>SUM(D15:D20)</f>
        <v>24850</v>
      </c>
      <c r="E21" s="17"/>
      <c r="F21" s="17">
        <f>SUM(F15:F20)</f>
        <v>4400</v>
      </c>
      <c r="G21" s="18">
        <f>B21-D21-F21</f>
        <v>2250</v>
      </c>
      <c r="H21" s="19"/>
    </row>
    <row r="22" spans="1:8" ht="12.75">
      <c r="A22" s="16"/>
      <c r="B22" s="16"/>
      <c r="C22" s="17"/>
      <c r="D22" s="17"/>
      <c r="E22" s="17"/>
      <c r="F22" s="17"/>
      <c r="G22" s="18"/>
      <c r="H22" s="19"/>
    </row>
    <row r="23" spans="1:8" ht="12.75">
      <c r="A23" s="16" t="s">
        <v>11</v>
      </c>
      <c r="B23" s="16">
        <v>13000</v>
      </c>
      <c r="C23" s="17" t="s">
        <v>23</v>
      </c>
      <c r="D23" s="17">
        <v>15000</v>
      </c>
      <c r="E23" s="17" t="s">
        <v>36</v>
      </c>
      <c r="F23" s="17">
        <v>60</v>
      </c>
      <c r="G23" s="18"/>
      <c r="H23" s="19"/>
    </row>
    <row r="24" spans="1:8" ht="12.75">
      <c r="A24" s="16" t="s">
        <v>3</v>
      </c>
      <c r="B24" s="16">
        <v>6000</v>
      </c>
      <c r="C24" s="17" t="s">
        <v>24</v>
      </c>
      <c r="D24" s="17">
        <v>500</v>
      </c>
      <c r="E24" s="17" t="s">
        <v>37</v>
      </c>
      <c r="F24" s="17">
        <v>200</v>
      </c>
      <c r="G24" s="18"/>
      <c r="H24" s="19"/>
    </row>
    <row r="25" spans="1:8" ht="12.75">
      <c r="A25" s="16" t="s">
        <v>12</v>
      </c>
      <c r="B25" s="16">
        <v>5000</v>
      </c>
      <c r="C25" s="17" t="s">
        <v>25</v>
      </c>
      <c r="D25" s="17">
        <v>5000</v>
      </c>
      <c r="E25" s="17"/>
      <c r="F25" s="17"/>
      <c r="G25" s="18"/>
      <c r="H25" s="19"/>
    </row>
    <row r="26" spans="1:8" ht="12.75">
      <c r="A26" s="16" t="s">
        <v>4</v>
      </c>
      <c r="B26" s="16">
        <v>8000</v>
      </c>
      <c r="C26" s="17" t="s">
        <v>26</v>
      </c>
      <c r="D26" s="17">
        <v>850</v>
      </c>
      <c r="E26" s="17" t="s">
        <v>35</v>
      </c>
      <c r="F26" s="17">
        <v>10000</v>
      </c>
      <c r="G26" s="18"/>
      <c r="H26" s="19"/>
    </row>
    <row r="27" spans="1:8" ht="12.75">
      <c r="A27" s="16" t="s">
        <v>5</v>
      </c>
      <c r="B27" s="16">
        <v>500</v>
      </c>
      <c r="C27" s="17" t="s">
        <v>27</v>
      </c>
      <c r="D27" s="17">
        <v>3500</v>
      </c>
      <c r="E27" s="17"/>
      <c r="F27" s="17"/>
      <c r="G27" s="18"/>
      <c r="H27" s="19"/>
    </row>
    <row r="28" spans="1:8" ht="12.75">
      <c r="A28" s="16" t="s">
        <v>6</v>
      </c>
      <c r="B28" s="16">
        <v>0</v>
      </c>
      <c r="C28" s="17"/>
      <c r="D28" s="17"/>
      <c r="E28" s="17"/>
      <c r="F28" s="17"/>
      <c r="G28" s="18"/>
      <c r="H28" s="19"/>
    </row>
    <row r="29" spans="1:8" ht="12.75">
      <c r="A29" s="16" t="s">
        <v>13</v>
      </c>
      <c r="B29" s="16">
        <f>SUM(B23:B28)</f>
        <v>32500</v>
      </c>
      <c r="C29" s="17"/>
      <c r="D29" s="17">
        <f>SUM(D23:D28)</f>
        <v>24850</v>
      </c>
      <c r="E29" s="17"/>
      <c r="F29" s="17">
        <f>SUM(F23:F28)</f>
        <v>10260</v>
      </c>
      <c r="G29" s="18">
        <f>B29-D29-F29</f>
        <v>-2610</v>
      </c>
      <c r="H29" s="19"/>
    </row>
    <row r="30" spans="1:8" ht="12.75">
      <c r="A30" s="16"/>
      <c r="B30" s="16"/>
      <c r="C30" s="17"/>
      <c r="D30" s="17"/>
      <c r="E30" s="17"/>
      <c r="F30" s="17"/>
      <c r="G30" s="18"/>
      <c r="H30" s="19"/>
    </row>
    <row r="31" spans="1:8" ht="12.75">
      <c r="A31" s="16" t="s">
        <v>11</v>
      </c>
      <c r="B31" s="16">
        <v>13000</v>
      </c>
      <c r="C31" s="17" t="s">
        <v>23</v>
      </c>
      <c r="D31" s="17">
        <v>15000</v>
      </c>
      <c r="E31" s="17" t="s">
        <v>38</v>
      </c>
      <c r="F31" s="17">
        <v>350</v>
      </c>
      <c r="G31" s="18"/>
      <c r="H31" s="19"/>
    </row>
    <row r="32" spans="1:8" ht="12.75">
      <c r="A32" s="16" t="s">
        <v>3</v>
      </c>
      <c r="B32" s="16">
        <v>7000</v>
      </c>
      <c r="C32" s="17" t="s">
        <v>24</v>
      </c>
      <c r="D32" s="17">
        <v>500</v>
      </c>
      <c r="E32" s="17" t="s">
        <v>30</v>
      </c>
      <c r="F32" s="17">
        <v>200</v>
      </c>
      <c r="G32" s="18"/>
      <c r="H32" s="19"/>
    </row>
    <row r="33" spans="1:8" ht="12.75">
      <c r="A33" s="16" t="s">
        <v>12</v>
      </c>
      <c r="B33" s="16">
        <v>5000</v>
      </c>
      <c r="C33" s="17" t="s">
        <v>25</v>
      </c>
      <c r="D33" s="17">
        <v>5000</v>
      </c>
      <c r="E33" s="17" t="s">
        <v>39</v>
      </c>
      <c r="F33" s="17">
        <v>300</v>
      </c>
      <c r="G33" s="18"/>
      <c r="H33" s="19"/>
    </row>
    <row r="34" spans="1:8" ht="12.75">
      <c r="A34" s="16" t="s">
        <v>4</v>
      </c>
      <c r="B34" s="16">
        <v>8000</v>
      </c>
      <c r="C34" s="17" t="s">
        <v>26</v>
      </c>
      <c r="D34" s="17">
        <v>850</v>
      </c>
      <c r="E34" s="17"/>
      <c r="F34" s="17"/>
      <c r="G34" s="18"/>
      <c r="H34" s="19"/>
    </row>
    <row r="35" spans="1:8" ht="12.75">
      <c r="A35" s="16" t="s">
        <v>5</v>
      </c>
      <c r="B35" s="16">
        <v>500</v>
      </c>
      <c r="C35" s="17" t="s">
        <v>27</v>
      </c>
      <c r="D35" s="17">
        <v>3500</v>
      </c>
      <c r="E35" s="17"/>
      <c r="F35" s="17"/>
      <c r="G35" s="18"/>
      <c r="H35" s="19"/>
    </row>
    <row r="36" spans="1:8" ht="12.75">
      <c r="A36" s="16" t="s">
        <v>6</v>
      </c>
      <c r="B36" s="16">
        <v>0</v>
      </c>
      <c r="C36" s="17"/>
      <c r="D36" s="17"/>
      <c r="E36" s="17" t="s">
        <v>28</v>
      </c>
      <c r="F36" s="17">
        <v>1800</v>
      </c>
      <c r="G36" s="18"/>
      <c r="H36" s="19"/>
    </row>
    <row r="37" spans="1:8" ht="12.75">
      <c r="A37" s="16" t="s">
        <v>13</v>
      </c>
      <c r="B37" s="16">
        <f>SUM(B31:B36)</f>
        <v>33500</v>
      </c>
      <c r="C37" s="17"/>
      <c r="D37" s="17">
        <f>SUM(D31:D36)</f>
        <v>24850</v>
      </c>
      <c r="E37" s="17"/>
      <c r="F37" s="17">
        <f>SUM(F31:F36)</f>
        <v>2650</v>
      </c>
      <c r="G37" s="18">
        <f>B37-D37-F37</f>
        <v>6000</v>
      </c>
      <c r="H37" s="19"/>
    </row>
    <row r="38" ht="12.75">
      <c r="G38" s="11"/>
    </row>
    <row r="39" ht="12.75">
      <c r="G39" s="11"/>
    </row>
    <row r="40" ht="12.75">
      <c r="G40" s="11">
        <f>SUM(G15:G39)</f>
        <v>5640</v>
      </c>
    </row>
  </sheetData>
  <sheetProtection/>
  <autoFilter ref="A12:G29"/>
  <mergeCells count="2">
    <mergeCell ref="A13:B13"/>
    <mergeCell ref="C13:F1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35" sqref="A35:I35"/>
    </sheetView>
  </sheetViews>
  <sheetFormatPr defaultColWidth="9.140625" defaultRowHeight="12.75"/>
  <cols>
    <col min="2" max="2" width="12.7109375" style="0" customWidth="1"/>
    <col min="3" max="3" width="14.8515625" style="0" customWidth="1"/>
    <col min="4" max="4" width="13.00390625" style="0" customWidth="1"/>
    <col min="5" max="5" width="10.8515625" style="0" customWidth="1"/>
  </cols>
  <sheetData>
    <row r="1" ht="12.75">
      <c r="A1" t="s">
        <v>70</v>
      </c>
    </row>
    <row r="3" ht="15.75">
      <c r="A3" s="20" t="s">
        <v>51</v>
      </c>
    </row>
    <row r="4" ht="15.75">
      <c r="A4" s="20" t="s">
        <v>52</v>
      </c>
    </row>
    <row r="5" ht="15.75">
      <c r="A5" s="21" t="s">
        <v>68</v>
      </c>
    </row>
    <row r="6" ht="15.75">
      <c r="A6" s="21" t="s">
        <v>69</v>
      </c>
    </row>
    <row r="7" ht="15.75">
      <c r="A7" s="21" t="s">
        <v>67</v>
      </c>
    </row>
    <row r="8" ht="15.75">
      <c r="A8" s="21" t="s">
        <v>66</v>
      </c>
    </row>
    <row r="11" ht="12.75">
      <c r="C11" s="1" t="s">
        <v>65</v>
      </c>
    </row>
    <row r="13" spans="2:11" ht="12.75">
      <c r="B13" t="s">
        <v>62</v>
      </c>
      <c r="D13">
        <v>72000</v>
      </c>
      <c r="K13" s="4" t="s">
        <v>7</v>
      </c>
    </row>
    <row r="14" ht="12.75"/>
    <row r="15" spans="2:7" ht="12.75">
      <c r="B15" t="s">
        <v>59</v>
      </c>
      <c r="C15" t="s">
        <v>60</v>
      </c>
      <c r="D15" t="s">
        <v>61</v>
      </c>
      <c r="E15" t="s">
        <v>63</v>
      </c>
      <c r="F15" t="s">
        <v>64</v>
      </c>
      <c r="G15" t="s">
        <v>71</v>
      </c>
    </row>
    <row r="16" spans="1:7" ht="12.75">
      <c r="A16">
        <v>1</v>
      </c>
      <c r="B16">
        <v>100000</v>
      </c>
      <c r="C16">
        <v>25000</v>
      </c>
      <c r="D16">
        <v>75000</v>
      </c>
      <c r="E16">
        <f>SUM(B16:D16)</f>
        <v>200000</v>
      </c>
      <c r="F16">
        <f>E16*0.23*0.5-$D$13/30</f>
        <v>20600</v>
      </c>
      <c r="G16">
        <f>F16/E16*100</f>
        <v>10.299999999999999</v>
      </c>
    </row>
    <row r="17" ht="12.75">
      <c r="A17">
        <f>A16+1</f>
        <v>2</v>
      </c>
    </row>
    <row r="18" ht="12.75">
      <c r="A18">
        <f aca="true" t="shared" si="0" ref="A18:A29">A17+1</f>
        <v>3</v>
      </c>
    </row>
    <row r="19" ht="12.75">
      <c r="A19">
        <f t="shared" si="0"/>
        <v>4</v>
      </c>
    </row>
    <row r="20" ht="12.75">
      <c r="A20">
        <f t="shared" si="0"/>
        <v>5</v>
      </c>
    </row>
    <row r="21" ht="12.75">
      <c r="A21">
        <f t="shared" si="0"/>
        <v>6</v>
      </c>
    </row>
    <row r="22" ht="12.75">
      <c r="A22">
        <f t="shared" si="0"/>
        <v>7</v>
      </c>
    </row>
    <row r="23" ht="12.75">
      <c r="A23">
        <f t="shared" si="0"/>
        <v>8</v>
      </c>
    </row>
    <row r="24" ht="12.75">
      <c r="A24">
        <f t="shared" si="0"/>
        <v>9</v>
      </c>
    </row>
    <row r="25" ht="12.75">
      <c r="A25">
        <f t="shared" si="0"/>
        <v>10</v>
      </c>
    </row>
    <row r="26" ht="12.75">
      <c r="A26">
        <f t="shared" si="0"/>
        <v>11</v>
      </c>
    </row>
    <row r="27" ht="12.75">
      <c r="A27">
        <f t="shared" si="0"/>
        <v>12</v>
      </c>
    </row>
    <row r="28" ht="12.75">
      <c r="A28">
        <f t="shared" si="0"/>
        <v>13</v>
      </c>
    </row>
    <row r="29" ht="12.75">
      <c r="A29">
        <f t="shared" si="0"/>
        <v>14</v>
      </c>
    </row>
    <row r="31" ht="12.75">
      <c r="A31" t="s">
        <v>72</v>
      </c>
    </row>
    <row r="32" ht="12.75">
      <c r="A32" t="s">
        <v>77</v>
      </c>
    </row>
    <row r="33" spans="1:9" ht="12.75">
      <c r="A33" s="9" t="s">
        <v>48</v>
      </c>
      <c r="B33" s="7"/>
      <c r="C33" s="7"/>
      <c r="D33" s="7"/>
      <c r="E33" s="7"/>
      <c r="F33" s="8"/>
      <c r="G33" s="8"/>
      <c r="H33" s="8"/>
      <c r="I33" s="8"/>
    </row>
    <row r="34" spans="1:9" ht="12.75">
      <c r="A34" s="28" t="s">
        <v>45</v>
      </c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5" t="s">
        <v>81</v>
      </c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9" t="s">
        <v>80</v>
      </c>
      <c r="B36" s="7"/>
      <c r="C36" s="7"/>
      <c r="D36" s="7"/>
      <c r="E36" s="7"/>
      <c r="F36" s="7"/>
      <c r="G36" s="7"/>
      <c r="H36" s="7"/>
      <c r="I36" s="7"/>
    </row>
    <row r="37" ht="12.75">
      <c r="A37" t="s">
        <v>73</v>
      </c>
    </row>
    <row r="38" spans="1:9" ht="12.75">
      <c r="A38" s="22" t="s">
        <v>78</v>
      </c>
      <c r="B38" s="8"/>
      <c r="C38" s="8"/>
      <c r="D38" s="8"/>
      <c r="E38" s="8"/>
      <c r="F38" s="8"/>
      <c r="G38" s="8"/>
      <c r="H38" s="8"/>
      <c r="I38" s="8"/>
    </row>
    <row r="39" spans="1:9" ht="12.75">
      <c r="A39" s="28" t="s">
        <v>49</v>
      </c>
      <c r="B39" s="26"/>
      <c r="C39" s="26"/>
      <c r="D39" s="26"/>
      <c r="E39" s="26"/>
      <c r="F39" s="26"/>
      <c r="G39" s="26"/>
      <c r="H39" s="8"/>
      <c r="I39" s="8"/>
    </row>
    <row r="40" spans="1:9" ht="12.75">
      <c r="A40" s="22" t="s">
        <v>79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25" t="s">
        <v>50</v>
      </c>
      <c r="B41" s="26"/>
      <c r="C41" s="26"/>
      <c r="D41" s="26"/>
      <c r="E41" s="26"/>
      <c r="F41" s="26"/>
      <c r="G41" s="26"/>
      <c r="H41" s="8"/>
      <c r="I41" s="8"/>
    </row>
    <row r="42" spans="1:9" ht="12.75">
      <c r="A42" s="10"/>
      <c r="B42" s="8"/>
      <c r="C42" s="8"/>
      <c r="D42" s="8"/>
      <c r="E42" s="8"/>
      <c r="F42" s="8"/>
      <c r="G42" s="8"/>
      <c r="H42" s="8"/>
      <c r="I42" s="8"/>
    </row>
    <row r="43" spans="1:9" ht="12.75">
      <c r="A43" s="25"/>
      <c r="B43" s="25"/>
      <c r="C43" s="25"/>
      <c r="D43" s="25"/>
      <c r="E43" s="25"/>
      <c r="F43" s="25"/>
      <c r="G43" s="25"/>
      <c r="H43" s="8"/>
      <c r="I43" s="8"/>
    </row>
  </sheetData>
  <mergeCells count="5">
    <mergeCell ref="A39:G39"/>
    <mergeCell ref="A41:G41"/>
    <mergeCell ref="A43:G43"/>
    <mergeCell ref="A34:I34"/>
    <mergeCell ref="A35:I3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 148</cp:lastModifiedBy>
  <dcterms:created xsi:type="dcterms:W3CDTF">1996-10-08T23:32:33Z</dcterms:created>
  <dcterms:modified xsi:type="dcterms:W3CDTF">2011-12-25T19:12:00Z</dcterms:modified>
  <cp:category/>
  <cp:version/>
  <cp:contentType/>
  <cp:contentStatus/>
</cp:coreProperties>
</file>