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Лист1" sheetId="1" r:id="rId1"/>
    <sheet name="Проверка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<sst xmlns="http://schemas.openxmlformats.org/spreadsheetml/2006/main" count="32" uniqueCount="24">
  <si>
    <t>1. Назовите годы жизни А.А.Блока.</t>
  </si>
  <si>
    <t>Ответ</t>
  </si>
  <si>
    <t>2. К какому направлению относится раннее творчество Блока?</t>
  </si>
  <si>
    <t xml:space="preserve"> Ответ</t>
  </si>
  <si>
    <t>3. Кому посвятил Блок "Стихи о Прекрасной Даме"?</t>
  </si>
  <si>
    <t>4. Вставьте пропущенное слово в строку стихотворения "Незнакомка": "А рядом у соседних столиков/ Лакеи сонные…"</t>
  </si>
  <si>
    <t>5. Цикл стихотворений "На поле Куликовом" является произведением…</t>
  </si>
  <si>
    <t>6. Какое стихотворение не относится к "Теме России"?</t>
  </si>
  <si>
    <t>7. Какие цвета символизируют борьбу двух начал в поэме "Двенадцать"?</t>
  </si>
  <si>
    <t>8. Какой мелодии не слышно в поэме Блока "Двенадцать"?</t>
  </si>
  <si>
    <t>9. Из какого произведения взяты следующие строки: "Стоит буржуй, как пес голодный,\ Стоит безмолвный, как вопрос,\ И старый мир, как пес безродный\ Стоит за ним, поджавши хвост"?</t>
  </si>
  <si>
    <t>10. Какое выразительное средство использует Блок в "Незнакомке": "И каждый вечер, в час назначенный…\ Девичий стан, шелками схваченный,\ В туманном движется окне"?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</si>
  <si>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</si>
  <si>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</si>
  <si>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</si>
  <si>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</si>
  <si>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</si>
  <si>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</si>
  <si>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</si>
  <si>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</si>
  <si>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</si>
  <si>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</si>
  <si>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ПРАВИЛЬНЫХ ОТВЕТОВ</t>
  </si>
  <si>
    <t>ВАША ОЦЕНКА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</si>
</sst>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b/>
      <sz val="10"/>
      <color indexed="58"/>
      <name val="Arial Cyr"/>
      <family val="0"/>
    </font>
    <font>
      <b/>
      <sz val="10"/>
      <color indexed="10"/>
      <name val="Arial Cyr"/>
      <family val="0"/>
    </font>
    <font>
      <b/>
      <sz val="10"/>
      <color indexed="12"/>
      <name val="Arial Cyr"/>
      <family val="0"/>
    </font>
    <font>
      <sz val="10"/>
      <color indexed="12"/>
      <name val="Arial Cyr"/>
      <family val="0"/>
    </font>
    <font>
      <b/>
      <sz val="20"/>
      <color indexed="10"/>
      <name val="Arial Cyr"/>
      <family val="0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3" borderId="0" xfId="0" applyFill="1" applyAlignment="1">
      <alignment wrapText="1"/>
    </xf>
    <xf numFmtId="0" fontId="0" fillId="2" borderId="0" xfId="0" applyFill="1" applyAlignment="1">
      <alignment wrapText="1"/>
    </xf>
    <xf numFmtId="0" fontId="0" fillId="2" borderId="0" xfId="0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666750</xdr:colOff>
      <xdr:row>9</xdr:row>
      <xdr:rowOff>38100</xdr:rowOff>
    </xdr:from>
    <xdr:to>
      <xdr:col>11</xdr:col>
      <xdr:colOff>666750</xdr:colOff>
      <xdr:row>54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1838325"/>
          <a:ext cx="5486400" cy="7315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47"/>
  <sheetViews>
    <sheetView tabSelected="1" workbookViewId="0" topLeftCell="D1">
      <selection activeCell="L9" sqref="L9"/>
    </sheetView>
  </sheetViews>
  <sheetFormatPr defaultColWidth="9.00390625" defaultRowHeight="12.75"/>
  <sheetData>
    <row r="2" spans="2:9" ht="12.75">
      <c r="B2" s="9" t="s">
        <v>0</v>
      </c>
      <c r="C2" s="9"/>
      <c r="D2" s="9"/>
      <c r="E2" s="9"/>
      <c r="F2" s="9"/>
      <c r="G2" s="3" t="s">
        <v>1</v>
      </c>
      <c r="H2" s="10"/>
      <c r="I2" s="10"/>
    </row>
    <row r="3" spans="2:6" ht="12.75">
      <c r="B3" s="9"/>
      <c r="C3" s="9"/>
      <c r="D3" s="9"/>
      <c r="E3" s="9"/>
      <c r="F3" s="9"/>
    </row>
    <row r="6" spans="2:9" ht="12.75">
      <c r="B6" s="9" t="s">
        <v>2</v>
      </c>
      <c r="C6" s="9"/>
      <c r="D6" s="9"/>
      <c r="E6" s="9"/>
      <c r="F6" s="9"/>
      <c r="G6" t="s">
        <v>3</v>
      </c>
      <c r="H6" s="10"/>
      <c r="I6" s="10"/>
    </row>
    <row r="7" spans="2:6" ht="12.75">
      <c r="B7" s="9"/>
      <c r="C7" s="9"/>
      <c r="D7" s="9"/>
      <c r="E7" s="9"/>
      <c r="F7" s="9"/>
    </row>
    <row r="10" spans="2:9" ht="12.75">
      <c r="B10" s="9" t="s">
        <v>4</v>
      </c>
      <c r="C10" s="9"/>
      <c r="D10" s="9"/>
      <c r="E10" s="9"/>
      <c r="F10" s="9"/>
      <c r="G10" t="s">
        <v>1</v>
      </c>
      <c r="H10" s="10"/>
      <c r="I10" s="10"/>
    </row>
    <row r="11" spans="2:6" ht="12.75">
      <c r="B11" s="9"/>
      <c r="C11" s="9"/>
      <c r="D11" s="9"/>
      <c r="E11" s="9"/>
      <c r="F11" s="9"/>
    </row>
    <row r="14" spans="2:8" ht="12.75">
      <c r="B14" s="9" t="s">
        <v>5</v>
      </c>
      <c r="C14" s="9"/>
      <c r="D14" s="9"/>
      <c r="E14" s="9"/>
      <c r="F14" s="9"/>
      <c r="G14" t="s">
        <v>1</v>
      </c>
      <c r="H14" s="1"/>
    </row>
    <row r="15" spans="2:6" ht="12.75">
      <c r="B15" s="9"/>
      <c r="C15" s="9"/>
      <c r="D15" s="9"/>
      <c r="E15" s="9"/>
      <c r="F15" s="9"/>
    </row>
    <row r="16" spans="2:6" ht="12.75">
      <c r="B16" s="9"/>
      <c r="C16" s="9"/>
      <c r="D16" s="9"/>
      <c r="E16" s="9"/>
      <c r="F16" s="9"/>
    </row>
    <row r="17" spans="2:6" ht="12.75">
      <c r="B17" s="9"/>
      <c r="C17" s="9"/>
      <c r="D17" s="9"/>
      <c r="E17" s="9"/>
      <c r="F17" s="9"/>
    </row>
    <row r="20" spans="2:11" ht="12.75">
      <c r="B20" s="9" t="s">
        <v>6</v>
      </c>
      <c r="C20" s="9"/>
      <c r="D20" s="9"/>
      <c r="E20" s="9"/>
      <c r="F20" s="9"/>
      <c r="G20" t="s">
        <v>1</v>
      </c>
      <c r="H20" s="11"/>
      <c r="I20" s="11"/>
      <c r="J20" s="11"/>
      <c r="K20" s="11"/>
    </row>
    <row r="21" spans="2:6" ht="12.75">
      <c r="B21" s="9"/>
      <c r="C21" s="9"/>
      <c r="D21" s="9"/>
      <c r="E21" s="9"/>
      <c r="F21" s="9"/>
    </row>
    <row r="22" spans="2:6" ht="12.75">
      <c r="B22" s="9"/>
      <c r="C22" s="9"/>
      <c r="D22" s="9"/>
      <c r="E22" s="9"/>
      <c r="F22" s="9"/>
    </row>
    <row r="24" spans="2:6" ht="12.75">
      <c r="B24" s="2"/>
      <c r="C24" s="2"/>
      <c r="D24" s="2"/>
      <c r="E24" s="2"/>
      <c r="F24" s="2"/>
    </row>
    <row r="25" spans="2:9" ht="12.75">
      <c r="B25" s="9" t="s">
        <v>7</v>
      </c>
      <c r="C25" s="9"/>
      <c r="D25" s="9"/>
      <c r="E25" s="9"/>
      <c r="F25" s="9"/>
      <c r="G25" t="s">
        <v>1</v>
      </c>
      <c r="H25" s="11"/>
      <c r="I25" s="11"/>
    </row>
    <row r="26" spans="2:6" ht="12.75">
      <c r="B26" s="9"/>
      <c r="C26" s="9"/>
      <c r="D26" s="9"/>
      <c r="E26" s="9"/>
      <c r="F26" s="9"/>
    </row>
    <row r="29" spans="2:9" ht="12.75">
      <c r="B29" s="9" t="s">
        <v>8</v>
      </c>
      <c r="C29" s="9"/>
      <c r="D29" s="9"/>
      <c r="E29" s="9"/>
      <c r="F29" s="9"/>
      <c r="G29" t="s">
        <v>1</v>
      </c>
      <c r="H29" s="11"/>
      <c r="I29" s="11"/>
    </row>
    <row r="30" spans="2:6" ht="12.75">
      <c r="B30" s="9"/>
      <c r="C30" s="9"/>
      <c r="D30" s="9"/>
      <c r="E30" s="9"/>
      <c r="F30" s="9"/>
    </row>
    <row r="33" spans="2:9" ht="12.75">
      <c r="B33" s="9" t="s">
        <v>9</v>
      </c>
      <c r="C33" s="9"/>
      <c r="D33" s="9"/>
      <c r="E33" s="9"/>
      <c r="F33" s="9"/>
      <c r="G33" t="s">
        <v>1</v>
      </c>
      <c r="H33" s="11"/>
      <c r="I33" s="11"/>
    </row>
    <row r="34" spans="2:6" ht="12.75">
      <c r="B34" s="9"/>
      <c r="C34" s="9"/>
      <c r="D34" s="9"/>
      <c r="E34" s="9"/>
      <c r="F34" s="9"/>
    </row>
    <row r="37" spans="2:9" ht="12.75">
      <c r="B37" s="9" t="s">
        <v>10</v>
      </c>
      <c r="C37" s="9"/>
      <c r="D37" s="9"/>
      <c r="E37" s="9"/>
      <c r="F37" s="9"/>
      <c r="G37" t="s">
        <v>1</v>
      </c>
      <c r="H37" s="11"/>
      <c r="I37" s="11"/>
    </row>
    <row r="38" spans="2:6" ht="12.75">
      <c r="B38" s="9"/>
      <c r="C38" s="9"/>
      <c r="D38" s="9"/>
      <c r="E38" s="9"/>
      <c r="F38" s="9"/>
    </row>
    <row r="39" spans="2:6" ht="12.75">
      <c r="B39" s="9"/>
      <c r="C39" s="9"/>
      <c r="D39" s="9"/>
      <c r="E39" s="9"/>
      <c r="F39" s="9"/>
    </row>
    <row r="40" spans="2:6" ht="12.75">
      <c r="B40" s="9"/>
      <c r="C40" s="9"/>
      <c r="D40" s="9"/>
      <c r="E40" s="9"/>
      <c r="F40" s="9"/>
    </row>
    <row r="41" spans="2:6" ht="12.75">
      <c r="B41" s="9"/>
      <c r="C41" s="9"/>
      <c r="D41" s="9"/>
      <c r="E41" s="9"/>
      <c r="F41" s="9"/>
    </row>
    <row r="44" spans="2:10" ht="12.75">
      <c r="B44" s="9" t="s">
        <v>11</v>
      </c>
      <c r="C44" s="9"/>
      <c r="D44" s="9"/>
      <c r="E44" s="9"/>
      <c r="F44" s="9"/>
      <c r="G44" s="3" t="s">
        <v>1</v>
      </c>
      <c r="H44" s="11"/>
      <c r="I44" s="11"/>
      <c r="J44" s="11"/>
    </row>
    <row r="45" spans="2:6" ht="12.75">
      <c r="B45" s="9"/>
      <c r="C45" s="9"/>
      <c r="D45" s="9"/>
      <c r="E45" s="9"/>
      <c r="F45" s="9"/>
    </row>
    <row r="46" spans="2:6" ht="12.75">
      <c r="B46" s="9"/>
      <c r="C46" s="9"/>
      <c r="D46" s="9"/>
      <c r="E46" s="9"/>
      <c r="F46" s="9"/>
    </row>
    <row r="47" spans="2:6" ht="12.75">
      <c r="B47" s="9"/>
      <c r="C47" s="9"/>
      <c r="D47" s="9"/>
      <c r="E47" s="9"/>
      <c r="F47" s="9"/>
    </row>
  </sheetData>
  <mergeCells count="19">
    <mergeCell ref="B44:F47"/>
    <mergeCell ref="H44:J44"/>
    <mergeCell ref="B33:F34"/>
    <mergeCell ref="H33:I33"/>
    <mergeCell ref="B37:F41"/>
    <mergeCell ref="H37:I37"/>
    <mergeCell ref="B25:F26"/>
    <mergeCell ref="H25:I25"/>
    <mergeCell ref="B29:F30"/>
    <mergeCell ref="H29:I29"/>
    <mergeCell ref="B10:F11"/>
    <mergeCell ref="H10:I10"/>
    <mergeCell ref="B14:F17"/>
    <mergeCell ref="B20:F22"/>
    <mergeCell ref="H20:K20"/>
    <mergeCell ref="B2:F3"/>
    <mergeCell ref="H2:I2"/>
    <mergeCell ref="B6:F7"/>
    <mergeCell ref="H6:I6"/>
  </mergeCells>
  <dataValidations count="10">
    <dataValidation type="list" allowBlank="1" showInputMessage="1" showErrorMessage="1" sqref="H2:I2">
      <formula1>"1880-1921, 1865-1906, 1850-1916, 1890-1911"</formula1>
    </dataValidation>
    <dataValidation type="list" allowBlank="1" showInputMessage="1" showErrorMessage="1" sqref="H6:I6">
      <formula1>"футуризм, акмеизм, символизм, реализм"</formula1>
    </dataValidation>
    <dataValidation type="list" allowBlank="1" showInputMessage="1" showErrorMessage="1" sqref="H10:I10">
      <formula1>"Л.Брик, Л.Менделеевой, Л.Дельмас, Н.Волоховой"</formula1>
    </dataValidation>
    <dataValidation type="list" allowBlank="1" showInputMessage="1" showErrorMessage="1" sqref="H14">
      <formula1>"стоят, пыхтят, торчат, ворчат"</formula1>
    </dataValidation>
    <dataValidation type="list" allowBlank="1" showInputMessage="1" showErrorMessage="1" sqref="H20:K20">
      <formula1>" на историческую тему, о современности, о неразрывной связи прошлого, наст-го, будущего"</formula1>
    </dataValidation>
    <dataValidation type="list" allowBlank="1" showInputMessage="1" showErrorMessage="1" sqref="H25:I25">
      <formula1>"Русь, Коршун, Предчувствую Тебя, Новая Америка"</formula1>
    </dataValidation>
    <dataValidation type="list" allowBlank="1" showInputMessage="1" showErrorMessage="1" sqref="H29:I29">
      <formula1>"красный и черный, черный и белый, белый и красный, белый, красный и зеленый"</formula1>
    </dataValidation>
    <dataValidation type="list" allowBlank="1" showInputMessage="1" showErrorMessage="1" sqref="H33:I33">
      <formula1>"марш, танго, частушка, романс"</formula1>
    </dataValidation>
    <dataValidation type="list" allowBlank="1" showInputMessage="1" showErrorMessage="1" sqref="H37:I37">
      <formula1>"Соловьиный сад, Двенадцать, Незнакомка, Балаганчик"</formula1>
    </dataValidation>
    <dataValidation type="list" allowBlank="1" showInputMessage="1" showErrorMessage="1" sqref="H44:J44">
      <formula1>"аллитерация, ассонанс, рефрен, синтаксический параллелизм"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3:H12"/>
  <sheetViews>
    <sheetView zoomScale="75" zoomScaleNormal="75" workbookViewId="0" topLeftCell="A10">
      <selection activeCell="H16" sqref="H16"/>
    </sheetView>
  </sheetViews>
  <sheetFormatPr defaultColWidth="9.00390625" defaultRowHeight="12.75"/>
  <sheetData>
    <row r="3" spans="2:3" ht="12.75">
      <c r="B3" s="4" t="s">
        <v>12</v>
      </c>
      <c r="C3" s="5" t="str">
        <f>IF(Лист1!H2="1880-1921","ВЕРНО","ошибка")</f>
        <v>ошибка</v>
      </c>
    </row>
    <row r="4" spans="2:8" ht="26.25">
      <c r="B4" s="4" t="s">
        <v>13</v>
      </c>
      <c r="C4" s="5" t="str">
        <f>IF(Лист1!H6="символизм","ВЕРНО","ОШИБКА")</f>
        <v>ОШИБКА</v>
      </c>
      <c r="E4" s="6" t="s">
        <v>22</v>
      </c>
      <c r="F4" s="7"/>
      <c r="G4" s="7"/>
      <c r="H4" s="8">
        <f>COUNTIF(C3:C12,"ВЕРНО")</f>
        <v>0</v>
      </c>
    </row>
    <row r="5" spans="2:3" ht="12.75">
      <c r="B5" s="4" t="s">
        <v>14</v>
      </c>
      <c r="C5" s="5" t="str">
        <f>IF(Лист1!H10="Л.Менделеевой","ВЕРНО","ОШИБКА")</f>
        <v>ОШИБКА</v>
      </c>
    </row>
    <row r="6" spans="2:3" ht="12.75">
      <c r="B6" s="4" t="s">
        <v>15</v>
      </c>
      <c r="C6" s="5" t="str">
        <f>IF(Лист1!H14="торчат","ВЕРНО","ОШИБКА")</f>
        <v>ОШИБКА</v>
      </c>
    </row>
    <row r="7" spans="2:3" ht="12.75">
      <c r="B7" s="4" t="s">
        <v>16</v>
      </c>
      <c r="C7" s="5" t="str">
        <f>IF(Лист1!H20="о неразрывной связи прошлого, наст-го, будущего","ВЕРНО","ошибка")</f>
        <v>ошибка</v>
      </c>
    </row>
    <row r="8" spans="2:8" ht="26.25">
      <c r="B8" s="4" t="s">
        <v>17</v>
      </c>
      <c r="C8" s="5" t="str">
        <f>IF(Лист1!H25="Предчувствую Тебя","ВЕРНО","ошибка")</f>
        <v>ошибка</v>
      </c>
      <c r="E8" s="6" t="s">
        <v>23</v>
      </c>
      <c r="F8" s="6"/>
      <c r="H8" s="8">
        <f>IF(H4=10,5,IF(H4&gt;=8,4,IF(H4&gt;=5,3,2)))</f>
        <v>2</v>
      </c>
    </row>
    <row r="9" spans="2:3" ht="12.75">
      <c r="B9" s="4" t="s">
        <v>18</v>
      </c>
      <c r="C9" s="5" t="str">
        <f>IF(Лист1!H29="черный и белый","ВЕРНО","ОШИБКА")</f>
        <v>ОШИБКА</v>
      </c>
    </row>
    <row r="10" spans="2:3" ht="12.75">
      <c r="B10" s="4" t="s">
        <v>19</v>
      </c>
      <c r="C10" s="5" t="str">
        <f>IF(Лист1!H33="танго","ВЕРНО","ошибка")</f>
        <v>ошибка</v>
      </c>
    </row>
    <row r="11" spans="2:3" ht="12.75">
      <c r="B11" s="4" t="s">
        <v>20</v>
      </c>
      <c r="C11" s="5" t="str">
        <f>IF(Лист1!H37="Двенадцать","ВЕРНО","ошибка")</f>
        <v>ошибка</v>
      </c>
    </row>
    <row r="12" spans="2:3" ht="12.75">
      <c r="B12" s="4" t="s">
        <v>21</v>
      </c>
      <c r="C12" s="5" t="str">
        <f>IF(Лист1!H44="ассонанс","ВЕРНО","ошибка")</f>
        <v>ошибка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образования Российской Федерации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2006-11-22T08:24:43Z</dcterms:created>
  <dcterms:modified xsi:type="dcterms:W3CDTF">2007-11-07T11:24:12Z</dcterms:modified>
  <cp:category/>
  <cp:version/>
  <cp:contentType/>
  <cp:contentStatus/>
</cp:coreProperties>
</file>