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<sst xmlns="http://schemas.openxmlformats.org/spreadsheetml/2006/main" count="22" uniqueCount="22">
  <si>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1. К какому направлению принадлежит комедия А.С.Грибоедова "Горе от ума".</t>
  </si>
  <si>
    <t>2.Грибоедов писал:"В моей комедии 25 глупцов на одного здравомыслящего человека, и этот человек, разумеется, в противоречии с обществом, его окружающим." Кого имел в виду писатель?</t>
  </si>
  <si>
    <t>3. Что заставило Чацкого некогда уехать из Москвы, оставив Софью одну?</t>
  </si>
  <si>
    <t>4. Кому из героев комедии принадлежат высказывания: "Герой не моего романа", "Шел в комнату, попал в другую", "Счастливые часов не наблюдают"?</t>
  </si>
  <si>
    <t>5"Курчавая!горбом лопатки! Сердитая! Все кошачьи ухватки! Да как черна! Да как страшна!"Кто это?</t>
  </si>
  <si>
    <t>6. Назовите полное имя Чацкого.</t>
  </si>
  <si>
    <t>7. Вставьте пропущенное слово в высказывание Чацкого:"Пойду искать по свету, где оскорбленному есть чувству..."</t>
  </si>
  <si>
    <t>8. Как называется статья И.А.Гончарова, посвященная комедии А.С.Грибоедова?</t>
  </si>
  <si>
    <t>9. Завязка пьесы - событие, с которого начинается действие в произведении и которое определяет все последующие. Назовите завязку комедии "Горе от ума".</t>
  </si>
  <si>
    <t>10.Что больше всего беспокоит Фамусова после скандала?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</si>
  <si>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</si>
  <si>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</si>
  <si>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</si>
  <si>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</si>
  <si>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</si>
  <si>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</si>
  <si>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</si>
  <si>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</si>
  <si>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</si>
  <si>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</si>
  <si>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ПРАВИЛЬНЫХ ОТВЕТОВ</t>
  </si>
  <si>
    <t>ВАША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</si>
</sst>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10"/>
      <color indexed="18"/>
      <name val="Arial Cyr"/>
      <family val="0"/>
    </font>
    <font>
      <b/>
      <sz val="10"/>
      <color indexed="12"/>
      <name val="Arial Cyr"/>
      <family val="0"/>
    </font>
    <font>
      <b/>
      <sz val="20"/>
      <color indexed="10"/>
      <name val="Arial Cyr"/>
      <family val="0"/>
    </font>
    <font>
      <b/>
      <sz val="11"/>
      <color indexed="17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4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8"/>
  <sheetViews>
    <sheetView tabSelected="1" workbookViewId="0" topLeftCell="A1">
      <selection activeCell="H2" sqref="H2:I2"/>
    </sheetView>
  </sheetViews>
  <sheetFormatPr defaultColWidth="9.00390625" defaultRowHeight="12.75"/>
  <sheetData>
    <row r="2" spans="2:9" ht="12.75">
      <c r="B2" s="1" t="s">
        <v>0</v>
      </c>
      <c r="C2" s="1"/>
      <c r="D2" s="1"/>
      <c r="E2" s="1"/>
      <c r="F2" s="1"/>
      <c r="H2" s="2"/>
      <c r="I2" s="2"/>
    </row>
    <row r="3" spans="2:6" ht="12.75">
      <c r="B3" s="1"/>
      <c r="C3" s="1"/>
      <c r="D3" s="1"/>
      <c r="E3" s="1"/>
      <c r="F3" s="1"/>
    </row>
    <row r="6" spans="2:9" ht="12.75">
      <c r="B6" s="1" t="s">
        <v>1</v>
      </c>
      <c r="C6" s="1"/>
      <c r="D6" s="1"/>
      <c r="E6" s="1"/>
      <c r="F6" s="1"/>
      <c r="H6" s="2"/>
      <c r="I6" s="2"/>
    </row>
    <row r="7" spans="2:6" ht="12.75">
      <c r="B7" s="1"/>
      <c r="C7" s="1"/>
      <c r="D7" s="1"/>
      <c r="E7" s="1"/>
      <c r="F7" s="1"/>
    </row>
    <row r="8" spans="2:6" ht="12.75">
      <c r="B8" s="1"/>
      <c r="C8" s="1"/>
      <c r="D8" s="1"/>
      <c r="E8" s="1"/>
      <c r="F8" s="1"/>
    </row>
    <row r="9" spans="2:6" ht="12.75">
      <c r="B9" s="1"/>
      <c r="C9" s="1"/>
      <c r="D9" s="1"/>
      <c r="E9" s="1"/>
      <c r="F9" s="1"/>
    </row>
    <row r="12" spans="2:9" ht="12.75">
      <c r="B12" s="1" t="s">
        <v>2</v>
      </c>
      <c r="C12" s="1"/>
      <c r="D12" s="1"/>
      <c r="E12" s="1"/>
      <c r="F12" s="1"/>
      <c r="H12" s="2"/>
      <c r="I12" s="2"/>
    </row>
    <row r="13" spans="2:6" ht="12.75">
      <c r="B13" s="1"/>
      <c r="C13" s="1"/>
      <c r="D13" s="1"/>
      <c r="E13" s="1"/>
      <c r="F13" s="1"/>
    </row>
    <row r="16" spans="2:9" ht="12.75">
      <c r="B16" s="1" t="s">
        <v>3</v>
      </c>
      <c r="C16" s="1"/>
      <c r="D16" s="1"/>
      <c r="E16" s="1"/>
      <c r="F16" s="1"/>
      <c r="H16" s="2"/>
      <c r="I16" s="2"/>
    </row>
    <row r="17" spans="2:6" ht="12.75">
      <c r="B17" s="1"/>
      <c r="C17" s="1"/>
      <c r="D17" s="1"/>
      <c r="E17" s="1"/>
      <c r="F17" s="1"/>
    </row>
    <row r="18" spans="2:6" ht="12.75">
      <c r="B18" s="1"/>
      <c r="C18" s="1"/>
      <c r="D18" s="1"/>
      <c r="E18" s="1"/>
      <c r="F18" s="1"/>
    </row>
    <row r="19" spans="2:6" ht="12.75">
      <c r="B19" s="1"/>
      <c r="C19" s="1"/>
      <c r="D19" s="1"/>
      <c r="E19" s="1"/>
      <c r="F19" s="1"/>
    </row>
    <row r="22" spans="2:9" ht="12.75">
      <c r="B22" s="1" t="s">
        <v>4</v>
      </c>
      <c r="C22" s="1"/>
      <c r="D22" s="1"/>
      <c r="E22" s="1"/>
      <c r="F22" s="1"/>
      <c r="H22" s="2"/>
      <c r="I22" s="2"/>
    </row>
    <row r="23" spans="2:6" ht="12.75">
      <c r="B23" s="1"/>
      <c r="C23" s="1"/>
      <c r="D23" s="1"/>
      <c r="E23" s="1"/>
      <c r="F23" s="1"/>
    </row>
    <row r="26" spans="2:10" ht="12.75">
      <c r="B26" s="1" t="s">
        <v>5</v>
      </c>
      <c r="C26" s="1"/>
      <c r="D26" s="1"/>
      <c r="E26" s="1"/>
      <c r="F26" s="1"/>
      <c r="H26" s="2"/>
      <c r="I26" s="2"/>
      <c r="J26" s="2"/>
    </row>
    <row r="27" spans="2:6" ht="12.75">
      <c r="B27" s="1"/>
      <c r="C27" s="1"/>
      <c r="D27" s="1"/>
      <c r="E27" s="1"/>
      <c r="F27" s="1"/>
    </row>
    <row r="30" spans="2:8" ht="12.75">
      <c r="B30" s="1" t="s">
        <v>6</v>
      </c>
      <c r="C30" s="1"/>
      <c r="D30" s="1"/>
      <c r="E30" s="1"/>
      <c r="F30" s="1"/>
      <c r="H30" s="3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6" spans="2:9" ht="12.75">
      <c r="B36" s="1" t="s">
        <v>7</v>
      </c>
      <c r="C36" s="1"/>
      <c r="D36" s="1"/>
      <c r="E36" s="1"/>
      <c r="F36" s="1"/>
      <c r="H36" s="2"/>
      <c r="I36" s="2"/>
    </row>
    <row r="37" spans="2:6" ht="12.75">
      <c r="B37" s="1"/>
      <c r="C37" s="1"/>
      <c r="D37" s="1"/>
      <c r="E37" s="1"/>
      <c r="F37" s="1"/>
    </row>
    <row r="40" spans="2:10" ht="12.75">
      <c r="B40" s="1" t="s">
        <v>8</v>
      </c>
      <c r="C40" s="1"/>
      <c r="D40" s="1"/>
      <c r="E40" s="1"/>
      <c r="F40" s="1"/>
      <c r="H40" s="2"/>
      <c r="I40" s="2"/>
      <c r="J40" s="2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7" spans="2:9" ht="12.75">
      <c r="B47" s="1" t="s">
        <v>9</v>
      </c>
      <c r="C47" s="1"/>
      <c r="D47" s="1"/>
      <c r="E47" s="1"/>
      <c r="F47" s="1"/>
      <c r="H47" s="2"/>
      <c r="I47" s="2"/>
    </row>
    <row r="48" spans="2:6" ht="12.75">
      <c r="B48" s="1"/>
      <c r="C48" s="1"/>
      <c r="D48" s="1"/>
      <c r="E48" s="1"/>
      <c r="F48" s="1"/>
    </row>
  </sheetData>
  <mergeCells count="19">
    <mergeCell ref="B47:F48"/>
    <mergeCell ref="H47:I47"/>
    <mergeCell ref="B30:F33"/>
    <mergeCell ref="B36:F37"/>
    <mergeCell ref="H36:I36"/>
    <mergeCell ref="B40:F44"/>
    <mergeCell ref="H40:J40"/>
    <mergeCell ref="B22:F23"/>
    <mergeCell ref="H22:I22"/>
    <mergeCell ref="B26:F27"/>
    <mergeCell ref="H26:J26"/>
    <mergeCell ref="B12:F13"/>
    <mergeCell ref="H12:I12"/>
    <mergeCell ref="B16:F19"/>
    <mergeCell ref="H16:I16"/>
    <mergeCell ref="B2:F3"/>
    <mergeCell ref="H2:I2"/>
    <mergeCell ref="B6:F9"/>
    <mergeCell ref="H6:I6"/>
  </mergeCells>
  <dataValidations count="10">
    <dataValidation type="list" allowBlank="1" showInputMessage="1" showErrorMessage="1" sqref="H2:I2">
      <formula1>"романтизм, реализм, классицизм, сентиментализм"</formula1>
    </dataValidation>
    <dataValidation type="list" allowBlank="1" showInputMessage="1" showErrorMessage="1" sqref="H6:I6">
      <formula1>"Скалозуба, Молчалина, Чацкого, Софью"</formula1>
    </dataValidation>
    <dataValidation type="list" allowBlank="1" showInputMessage="1" showErrorMessage="1" sqref="H12:I12">
      <formula1>"скука, ссылка, несчастная любовь, болезнь"</formula1>
    </dataValidation>
    <dataValidation type="list" allowBlank="1" showInputMessage="1" showErrorMessage="1" sqref="H16:I16">
      <formula1>"Лизе, Софье, Молчалину, Чацкому"</formula1>
    </dataValidation>
    <dataValidation type="list" allowBlank="1" showInputMessage="1" showErrorMessage="1" sqref="H22:I22">
      <formula1>"Хлестова, Лиза, Хрюмина, арапка"</formula1>
    </dataValidation>
    <dataValidation type="list" allowBlank="1" showInputMessage="1" showErrorMessage="1" sqref="H26:J26">
      <formula1>"Александр Сергеевич, Алексей Андреевич, Андрей Александрович, Александр Андреевич"</formula1>
    </dataValidation>
    <dataValidation type="list" allowBlank="1" showInputMessage="1" showErrorMessage="1" sqref="H30">
      <formula1>"пристанище, уголок, обитель, приют"</formula1>
    </dataValidation>
    <dataValidation type="list" allowBlank="1" showInputMessage="1" showErrorMessage="1" sqref="H36:I36">
      <formula1>"День сомнений, Терзания от ума, Мильон терзаний, Комедия ошибок"</formula1>
    </dataValidation>
    <dataValidation type="list" allowBlank="1" showInputMessage="1" showErrorMessage="1" sqref="H40:J40">
      <formula1>"любовь Софьи к Молчалину, появление Скалозуба, бал, приезд Чацкого"</formula1>
    </dataValidation>
    <dataValidation type="list" allowBlank="1" showInputMessage="1" showErrorMessage="1" sqref="H47:I47">
      <formula1>"судьба Чацкого, мнение общества, судьба Софьи, наказание Молчалина"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2"/>
  <sheetViews>
    <sheetView workbookViewId="0" topLeftCell="A1">
      <selection activeCell="E8" sqref="E8:G8"/>
    </sheetView>
  </sheetViews>
  <sheetFormatPr defaultColWidth="9.00390625" defaultRowHeight="12.75"/>
  <sheetData>
    <row r="3" spans="2:3" ht="12.75">
      <c r="B3" s="4" t="s">
        <v>10</v>
      </c>
      <c r="C3" s="5" t="str">
        <f>IF(Лист1!H2="реализм","верно","ошибка")</f>
        <v>ошибка</v>
      </c>
    </row>
    <row r="4" spans="2:8" ht="26.25">
      <c r="B4" s="4" t="s">
        <v>11</v>
      </c>
      <c r="C4" s="5" t="str">
        <f>IF(Лист1!H6="Чацкого","верно","ошибка")</f>
        <v>ошибка</v>
      </c>
      <c r="E4" s="7" t="s">
        <v>20</v>
      </c>
      <c r="F4" s="7"/>
      <c r="G4" s="7"/>
      <c r="H4" s="6">
        <f>COUNTIF(C3:C12,"ВЕРНО")</f>
        <v>0</v>
      </c>
    </row>
    <row r="5" spans="2:3" ht="12.75">
      <c r="B5" s="4" t="s">
        <v>12</v>
      </c>
      <c r="C5" s="5" t="str">
        <f>IF(Лист1!H12="скука","верно","ошибка")</f>
        <v>ошибка</v>
      </c>
    </row>
    <row r="6" spans="2:3" ht="12.75">
      <c r="B6" s="4" t="s">
        <v>13</v>
      </c>
      <c r="C6" s="5" t="str">
        <f>IF(Лист1!H16="Софье","верно","ошибка")</f>
        <v>ошибка</v>
      </c>
    </row>
    <row r="7" spans="2:3" ht="12.75">
      <c r="B7" s="4" t="s">
        <v>14</v>
      </c>
      <c r="C7" s="5" t="str">
        <f>IF(Лист1!H22="арапка","верно","ошибка")</f>
        <v>ошибка</v>
      </c>
    </row>
    <row r="8" spans="2:8" ht="26.25">
      <c r="B8" s="4" t="s">
        <v>15</v>
      </c>
      <c r="C8" s="5" t="str">
        <f>IF(Лист1!H26="Александр Андреевич","верно","ошибка")</f>
        <v>ошибка</v>
      </c>
      <c r="E8" s="7" t="s">
        <v>21</v>
      </c>
      <c r="F8" s="7"/>
      <c r="G8" s="7"/>
      <c r="H8" s="6">
        <f>IF(H4=10,5,IF(H4&gt;=8,4,IF(H4&gt;=5,3,2)))</f>
        <v>2</v>
      </c>
    </row>
    <row r="9" spans="2:3" ht="12.75">
      <c r="B9" s="4" t="s">
        <v>16</v>
      </c>
      <c r="C9" s="5" t="str">
        <f>IF(Лист1!H30="уголок","верно","ошибка")</f>
        <v>ошибка</v>
      </c>
    </row>
    <row r="10" spans="2:3" ht="12.75">
      <c r="B10" s="4" t="s">
        <v>17</v>
      </c>
      <c r="C10" s="5" t="str">
        <f>IF(Лист1!H36="Мильон терзаний","верно","ошибка")</f>
        <v>ошибка</v>
      </c>
    </row>
    <row r="11" spans="2:3" ht="12.75">
      <c r="B11" s="4" t="s">
        <v>18</v>
      </c>
      <c r="C11" s="5" t="str">
        <f>IF(Лист1!H40="приезд Чацкого","верно","ошибка")</f>
        <v>ошибка</v>
      </c>
    </row>
    <row r="12" spans="2:3" ht="12.75">
      <c r="B12" s="4" t="s">
        <v>19</v>
      </c>
      <c r="C12" s="5" t="str">
        <f>IF(Лист1!H47="мнение общества","верно","ошибка")</f>
        <v>ошибка</v>
      </c>
    </row>
  </sheetData>
  <mergeCells count="2">
    <mergeCell ref="E4:G4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2007-11-14T10:51:26Z</dcterms:created>
  <dcterms:modified xsi:type="dcterms:W3CDTF">2007-11-14T12:18:39Z</dcterms:modified>
  <cp:category/>
  <cp:version/>
  <cp:contentType/>
  <cp:contentStatus/>
</cp:coreProperties>
</file>