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embeddings/oleObject_2_3.bin" ContentType="application/vnd.openxmlformats-officedocument.oleObject"/>
  <Override PartName="/xl/embeddings/oleObject_2_4.bin" ContentType="application/vnd.openxmlformats-officedocument.oleObject"/>
  <Override PartName="/xl/embeddings/oleObject_2_5.bin" ContentType="application/vnd.openxmlformats-officedocument.oleObject"/>
  <Override PartName="/xl/embeddings/oleObject_2_6.bin" ContentType="application/vnd.openxmlformats-officedocument.oleObject"/>
  <Override PartName="/xl/embeddings/oleObject_2_7.bin" ContentType="application/vnd.openxmlformats-officedocument.oleObject"/>
  <Override PartName="/xl/embeddings/oleObject_3_0.bin" ContentType="application/vnd.openxmlformats-officedocument.oleObject"/>
  <Override PartName="/xl/embeddings/oleObject_3_1.bin" ContentType="application/vnd.openxmlformats-officedocument.oleObject"/>
  <Override PartName="/xl/embeddings/oleObject_3_2.bin" ContentType="application/vnd.openxmlformats-officedocument.oleObject"/>
  <Override PartName="/xl/embeddings/oleObject_3_3.bin" ContentType="application/vnd.openxmlformats-officedocument.oleObject"/>
  <Override PartName="/xl/embeddings/oleObject_3_4.bin" ContentType="application/vnd.openxmlformats-officedocument.oleObject"/>
  <Override PartName="/xl/embeddings/oleObject_3_5.bin" ContentType="application/vnd.openxmlformats-officedocument.oleObject"/>
  <Override PartName="/xl/embeddings/oleObject_3_6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Титульный" sheetId="1" r:id="rId1"/>
    <sheet name="Регистрационный" sheetId="2" r:id="rId2"/>
    <sheet name="Вариант 1" sheetId="3" r:id="rId3"/>
    <sheet name="Вариант 2" sheetId="4" r:id="rId4"/>
    <sheet name="Оценка1" sheetId="5" r:id="rId5"/>
    <sheet name="Оценка2" sheetId="6" r:id="rId6"/>
    <sheet name="Источники" sheetId="7" r:id="rId7"/>
  </sheets>
  <definedNames/>
  <calcPr fullCalcOnLoad="1"/>
</workbook>
</file>

<file path=xl/sharedStrings.xml><?xml version="1.0" encoding="utf-8"?>
<sst xmlns="http://schemas.openxmlformats.org/spreadsheetml/2006/main" count="300" uniqueCount="168">
  <si>
    <t xml:space="preserve">                                                                              Государственное бюджетное образовательное учреждение Астраханской области</t>
  </si>
  <si>
    <t>Подготовила преподаватель физики</t>
  </si>
  <si>
    <t>Гущенкова Наталия Васильевна</t>
  </si>
  <si>
    <t>г.Астрахань - 2015</t>
  </si>
  <si>
    <t xml:space="preserve">                                                                                                        среднего профессионального образования</t>
  </si>
  <si>
    <t xml:space="preserve">                                                                                           "Астраханский государственный политехнический колледж"</t>
  </si>
  <si>
    <t>Интерактивный тест по теме "Основы молекулярно-кинетической теории идеального газа"</t>
  </si>
  <si>
    <t xml:space="preserve">                                                                       ФИЗИКА</t>
  </si>
  <si>
    <t>Фамилия</t>
  </si>
  <si>
    <t>Имя</t>
  </si>
  <si>
    <t>группа</t>
  </si>
  <si>
    <t xml:space="preserve">                                                      Тест "Основы молекулярно-кинетической теории идеального газа"</t>
  </si>
  <si>
    <t>1. Опытным обоснованием существования промежутков между молекулами является…</t>
  </si>
  <si>
    <t>a</t>
  </si>
  <si>
    <t>b</t>
  </si>
  <si>
    <t>c</t>
  </si>
  <si>
    <t>d</t>
  </si>
  <si>
    <t>броуновское движение</t>
  </si>
  <si>
    <t>диффузия</t>
  </si>
  <si>
    <t>испарение жидкости</t>
  </si>
  <si>
    <t>наблюдение с помощью оптического микроскопа</t>
  </si>
  <si>
    <t>2. Броуновское движение - это …</t>
  </si>
  <si>
    <t>проникновение молекул одного вещества в промежутки между молекулами другого вещества</t>
  </si>
  <si>
    <t>отрыв молекул с поверхности жидкостей или твёрдых тел</t>
  </si>
  <si>
    <t>хаотическое тепловое движение взвешенных частиц в жидкостях или газах</t>
  </si>
  <si>
    <t>движение молекул, объясняющее текучесть жидкости</t>
  </si>
  <si>
    <t xml:space="preserve">3. Выберите из предложенных  ответов выражение, позволяющее рассчитать число молекул </t>
  </si>
  <si>
    <t>данного вещества.</t>
  </si>
  <si>
    <t xml:space="preserve"> </t>
  </si>
  <si>
    <t>4. Сколько количества вещества содержится в воде массой 6 г?</t>
  </si>
  <si>
    <t>0,3 моль</t>
  </si>
  <si>
    <t>3 моль</t>
  </si>
  <si>
    <t>6. В каком состоянии молекулы движутся равномерно и прямолинейно до столкновения друг с другом?</t>
  </si>
  <si>
    <t>газообразном</t>
  </si>
  <si>
    <t>жидком</t>
  </si>
  <si>
    <t>твёрдом</t>
  </si>
  <si>
    <t>кристаллическом</t>
  </si>
  <si>
    <t>7. Температура, при которой прекращается тепловое движение молекул, равна …</t>
  </si>
  <si>
    <t>273 К</t>
  </si>
  <si>
    <t>0 К</t>
  </si>
  <si>
    <t>8. Выберите из предложенных  ответов основное уравнение молекулярно-кинетической теории газов.</t>
  </si>
  <si>
    <t>9. Единица измерения давления газа в Международной системе - …</t>
  </si>
  <si>
    <t>К</t>
  </si>
  <si>
    <t>Дж</t>
  </si>
  <si>
    <t>Н</t>
  </si>
  <si>
    <t>Па</t>
  </si>
  <si>
    <t xml:space="preserve">  </t>
  </si>
  <si>
    <t>10. Определите количество молекул водяного пара массой 1 г.</t>
  </si>
  <si>
    <t>11. Выразите 50 градусов Цельсия в Кельвинах.</t>
  </si>
  <si>
    <t>50 К</t>
  </si>
  <si>
    <t>323 К</t>
  </si>
  <si>
    <t>223 К</t>
  </si>
  <si>
    <t>123 К</t>
  </si>
  <si>
    <t>280,8 К</t>
  </si>
  <si>
    <t>78 К</t>
  </si>
  <si>
    <t>516,6 К</t>
  </si>
  <si>
    <t>13. Как изменится давление  идеального газа  при увеличении температуры газа в 3 раза?</t>
  </si>
  <si>
    <t>увеличится в 3 раза</t>
  </si>
  <si>
    <t>уменьшится в 3 раза</t>
  </si>
  <si>
    <t>увеличится в √ 3 раза</t>
  </si>
  <si>
    <t>уменьшится в √ 3 раза</t>
  </si>
  <si>
    <t>14. Во сколько раз среднеквадратичная скорость молекул водорода больше</t>
  </si>
  <si>
    <t>среднеквадратичнгой скорости молекул кислорода. (Газы находятся при одинаковой температуре)</t>
  </si>
  <si>
    <t>в 16 раз</t>
  </si>
  <si>
    <t>в 8 раз</t>
  </si>
  <si>
    <t>в 4 раза</t>
  </si>
  <si>
    <t>в 2 раза</t>
  </si>
  <si>
    <r>
      <t>63,9 ·10</t>
    </r>
    <r>
      <rPr>
        <vertAlign val="superscript"/>
        <sz val="12"/>
        <color indexed="8"/>
        <rFont val="Times New Roman"/>
        <family val="1"/>
      </rPr>
      <t>10</t>
    </r>
    <r>
      <rPr>
        <sz val="12"/>
        <color indexed="8"/>
        <rFont val="Times New Roman"/>
        <family val="1"/>
      </rPr>
      <t xml:space="preserve"> м</t>
    </r>
    <r>
      <rPr>
        <vertAlign val="superscript"/>
        <sz val="12"/>
        <color indexed="8"/>
        <rFont val="Times New Roman"/>
        <family val="1"/>
      </rPr>
      <t>-3</t>
    </r>
  </si>
  <si>
    <r>
      <t>3,75 ·10</t>
    </r>
    <r>
      <rPr>
        <vertAlign val="superscript"/>
        <sz val="12"/>
        <color indexed="8"/>
        <rFont val="Times New Roman"/>
        <family val="1"/>
      </rPr>
      <t>10</t>
    </r>
    <r>
      <rPr>
        <sz val="12"/>
        <color indexed="8"/>
        <rFont val="Times New Roman"/>
        <family val="1"/>
      </rPr>
      <t xml:space="preserve"> м</t>
    </r>
    <r>
      <rPr>
        <vertAlign val="superscript"/>
        <sz val="12"/>
        <color indexed="8"/>
        <rFont val="Times New Roman"/>
        <family val="1"/>
      </rPr>
      <t>-3</t>
    </r>
  </si>
  <si>
    <r>
      <t>1,6 ·10</t>
    </r>
    <r>
      <rPr>
        <vertAlign val="superscript"/>
        <sz val="12"/>
        <color indexed="8"/>
        <rFont val="Times New Roman"/>
        <family val="1"/>
      </rPr>
      <t>10</t>
    </r>
    <r>
      <rPr>
        <sz val="12"/>
        <color indexed="8"/>
        <rFont val="Times New Roman"/>
        <family val="1"/>
      </rPr>
      <t xml:space="preserve"> м</t>
    </r>
    <r>
      <rPr>
        <vertAlign val="superscript"/>
        <sz val="12"/>
        <color indexed="8"/>
        <rFont val="Times New Roman"/>
        <family val="1"/>
      </rPr>
      <t>-3</t>
    </r>
  </si>
  <si>
    <r>
      <t>2,7 ·10</t>
    </r>
    <r>
      <rPr>
        <vertAlign val="superscript"/>
        <sz val="12"/>
        <color indexed="8"/>
        <rFont val="Times New Roman"/>
        <family val="1"/>
      </rPr>
      <t>-13</t>
    </r>
    <r>
      <rPr>
        <sz val="12"/>
        <color indexed="8"/>
        <rFont val="Times New Roman"/>
        <family val="1"/>
      </rPr>
      <t xml:space="preserve"> м</t>
    </r>
    <r>
      <rPr>
        <vertAlign val="superscript"/>
        <sz val="12"/>
        <color indexed="8"/>
        <rFont val="Times New Roman"/>
        <family val="1"/>
      </rPr>
      <t>-3</t>
    </r>
  </si>
  <si>
    <r>
      <t>0,3 ·10</t>
    </r>
    <r>
      <rPr>
        <vertAlign val="super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 xml:space="preserve"> моль</t>
    </r>
  </si>
  <si>
    <r>
      <t>3 ·10</t>
    </r>
    <r>
      <rPr>
        <vertAlign val="super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 xml:space="preserve"> моль</t>
    </r>
  </si>
  <si>
    <r>
      <t>5.Чему равна масса молекулы углекислого газа (CO</t>
    </r>
    <r>
      <rPr>
        <vertAlign val="sub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 xml:space="preserve">)? </t>
    </r>
  </si>
  <si>
    <r>
      <t>7,3 ·10</t>
    </r>
    <r>
      <rPr>
        <vertAlign val="superscript"/>
        <sz val="12"/>
        <color indexed="8"/>
        <rFont val="Times New Roman"/>
        <family val="1"/>
      </rPr>
      <t xml:space="preserve">-3 </t>
    </r>
    <r>
      <rPr>
        <sz val="12"/>
        <color indexed="8"/>
        <rFont val="Times New Roman"/>
        <family val="1"/>
      </rPr>
      <t>кг</t>
    </r>
  </si>
  <si>
    <r>
      <t>7,3 ·10</t>
    </r>
    <r>
      <rPr>
        <vertAlign val="superscript"/>
        <sz val="12"/>
        <color indexed="8"/>
        <rFont val="Times New Roman"/>
        <family val="1"/>
      </rPr>
      <t xml:space="preserve">-6 </t>
    </r>
    <r>
      <rPr>
        <sz val="12"/>
        <color indexed="8"/>
        <rFont val="Times New Roman"/>
        <family val="1"/>
      </rPr>
      <t>кг</t>
    </r>
  </si>
  <si>
    <r>
      <t>7,3 ·10</t>
    </r>
    <r>
      <rPr>
        <vertAlign val="superscript"/>
        <sz val="12"/>
        <color indexed="8"/>
        <rFont val="Times New Roman"/>
        <family val="1"/>
      </rPr>
      <t xml:space="preserve">-20 </t>
    </r>
    <r>
      <rPr>
        <sz val="12"/>
        <color indexed="8"/>
        <rFont val="Times New Roman"/>
        <family val="1"/>
      </rPr>
      <t>кг</t>
    </r>
  </si>
  <si>
    <r>
      <t>7,3 ·10</t>
    </r>
    <r>
      <rPr>
        <vertAlign val="superscript"/>
        <sz val="12"/>
        <color indexed="8"/>
        <rFont val="Times New Roman"/>
        <family val="1"/>
      </rPr>
      <t xml:space="preserve">-26 </t>
    </r>
    <r>
      <rPr>
        <sz val="12"/>
        <color indexed="8"/>
        <rFont val="Times New Roman"/>
        <family val="1"/>
      </rPr>
      <t>кг</t>
    </r>
  </si>
  <si>
    <r>
      <t xml:space="preserve">0 </t>
    </r>
    <r>
      <rPr>
        <vertAlign val="superscript"/>
        <sz val="12"/>
        <color indexed="8"/>
        <rFont val="Calibri"/>
        <family val="2"/>
      </rPr>
      <t>0</t>
    </r>
    <r>
      <rPr>
        <sz val="12"/>
        <color indexed="8"/>
        <rFont val="Calibri"/>
        <family val="2"/>
      </rPr>
      <t>С</t>
    </r>
  </si>
  <si>
    <r>
      <t xml:space="preserve">27 </t>
    </r>
    <r>
      <rPr>
        <vertAlign val="superscript"/>
        <sz val="12"/>
        <color indexed="8"/>
        <rFont val="Calibri"/>
        <family val="2"/>
      </rPr>
      <t>0</t>
    </r>
    <r>
      <rPr>
        <sz val="12"/>
        <color indexed="8"/>
        <rFont val="Calibri"/>
        <family val="2"/>
      </rPr>
      <t xml:space="preserve"> С  </t>
    </r>
  </si>
  <si>
    <r>
      <t>3,3 ·10</t>
    </r>
    <r>
      <rPr>
        <vertAlign val="superscript"/>
        <sz val="12"/>
        <color indexed="8"/>
        <rFont val="Calibri"/>
        <family val="2"/>
      </rPr>
      <t>20</t>
    </r>
  </si>
  <si>
    <r>
      <t>3,3 ·10</t>
    </r>
    <r>
      <rPr>
        <vertAlign val="superscript"/>
        <sz val="12"/>
        <color indexed="8"/>
        <rFont val="Calibri"/>
        <family val="2"/>
      </rPr>
      <t>22</t>
    </r>
  </si>
  <si>
    <r>
      <t>3,3 ·10</t>
    </r>
    <r>
      <rPr>
        <vertAlign val="superscript"/>
        <sz val="12"/>
        <color indexed="8"/>
        <rFont val="Calibri"/>
        <family val="2"/>
      </rPr>
      <t>26</t>
    </r>
  </si>
  <si>
    <r>
      <t>3,3 ·10</t>
    </r>
    <r>
      <rPr>
        <vertAlign val="superscript"/>
        <sz val="12"/>
        <color indexed="8"/>
        <rFont val="Calibri"/>
        <family val="2"/>
      </rPr>
      <t>29</t>
    </r>
  </si>
  <si>
    <r>
      <t xml:space="preserve">12. Температура азота при средней скорости движения молекул газа 500 м </t>
    </r>
    <r>
      <rPr>
        <sz val="12"/>
        <color indexed="8"/>
        <rFont val="Tahoma"/>
        <family val="2"/>
      </rPr>
      <t≯</t>
    </r>
    <r>
      <rPr>
        <sz val="12"/>
        <color indexed="8"/>
        <rFont val="Calibri"/>
        <family val="2"/>
      </rPr>
      <t>с равна …</t>
    </r>
  </si>
  <si>
    <r>
      <t>280 ·10</t>
    </r>
    <r>
      <rPr>
        <vertAlign val="superscript"/>
        <sz val="12"/>
        <color indexed="8"/>
        <rFont val="Calibri"/>
        <family val="2"/>
      </rPr>
      <t>3</t>
    </r>
    <r>
      <rPr>
        <sz val="12"/>
        <color indexed="8"/>
        <rFont val="Calibri"/>
        <family val="2"/>
      </rPr>
      <t xml:space="preserve"> К</t>
    </r>
  </si>
  <si>
    <r>
      <t>15. Вакуумные насосы позволяют понижать давление до 1,5•10</t>
    </r>
    <r>
      <rPr>
        <vertAlign val="superscript"/>
        <sz val="12"/>
        <color indexed="8"/>
        <rFont val="Calibri"/>
        <family val="2"/>
      </rPr>
      <t>-10</t>
    </r>
    <r>
      <rPr>
        <sz val="12"/>
        <color indexed="8"/>
        <rFont val="Calibri"/>
        <family val="2"/>
      </rPr>
      <t xml:space="preserve"> Па. Концентрация молекул при температуре 17</t>
    </r>
    <r>
      <rPr>
        <vertAlign val="superscript"/>
        <sz val="12"/>
        <color indexed="8"/>
        <rFont val="Calibri"/>
        <family val="2"/>
      </rPr>
      <t>0</t>
    </r>
    <r>
      <rPr>
        <sz val="12"/>
        <color indexed="8"/>
        <rFont val="Calibri"/>
        <family val="2"/>
      </rPr>
      <t xml:space="preserve"> С равна... </t>
    </r>
  </si>
  <si>
    <t>Твоя оценка</t>
  </si>
  <si>
    <t>Всего правильных ответов</t>
  </si>
  <si>
    <t xml:space="preserve">                                                                                                          Вариант 1 </t>
  </si>
  <si>
    <t xml:space="preserve">                                         Тест "Основы молекулярно-кинетической теории идеального газа"</t>
  </si>
  <si>
    <t xml:space="preserve">                                                                                    Вариант 2</t>
  </si>
  <si>
    <t>1. Опытным обоснованием непрерывного хаотического движения молекул является …</t>
  </si>
  <si>
    <t>сжимаемость веществ</t>
  </si>
  <si>
    <t>текучесть веществ</t>
  </si>
  <si>
    <t>наблюдения с помощью ионного микроскопа</t>
  </si>
  <si>
    <t>2.Диффузия - это явление …</t>
  </si>
  <si>
    <t>проникновения молекул одного вещества в промежутки между молекулами другого вещества</t>
  </si>
  <si>
    <t>отрыва молекул с поверхностей жидкости или твёрдых тел</t>
  </si>
  <si>
    <t>хаотического теплового движения взвешенных частиц в жидкостях или газах</t>
  </si>
  <si>
    <t>движения молекул, объясняющее текучесть жидкости</t>
  </si>
  <si>
    <t>3. Количество вещества определяет выражение ...</t>
  </si>
  <si>
    <r>
      <t xml:space="preserve">4. Количество вещества аммиака </t>
    </r>
    <r>
      <rPr>
        <sz val="12"/>
        <color indexed="8"/>
        <rFont val="Tahoma"/>
        <family val="2"/>
      </rPr>
      <t>(NH</t>
    </r>
    <r>
      <rPr>
        <vertAlign val="subscript"/>
        <sz val="12"/>
        <color indexed="8"/>
        <rFont val="Calibri"/>
        <family val="2"/>
      </rPr>
      <t>3</t>
    </r>
    <r>
      <rPr>
        <sz val="12"/>
        <color indexed="8"/>
        <rFont val="Calibri"/>
        <family val="2"/>
      </rPr>
      <t>) массой 34 г равно …</t>
    </r>
  </si>
  <si>
    <t>0,5 моль</t>
  </si>
  <si>
    <r>
      <t>0,5·10</t>
    </r>
    <r>
      <rPr>
        <vertAlign val="superscript"/>
        <sz val="12"/>
        <color indexed="8"/>
        <rFont val="Times New Roman"/>
        <family val="1"/>
      </rPr>
      <t xml:space="preserve">-26 </t>
    </r>
    <r>
      <rPr>
        <sz val="12"/>
        <color indexed="8"/>
        <rFont val="Times New Roman"/>
        <family val="1"/>
      </rPr>
      <t>кг</t>
    </r>
  </si>
  <si>
    <t>2 моль</t>
  </si>
  <si>
    <t>5 моль</t>
  </si>
  <si>
    <t>5. Масса молекулы воды равна …</t>
  </si>
  <si>
    <r>
      <t xml:space="preserve"> 0,3 ·10</t>
    </r>
    <r>
      <rPr>
        <vertAlign val="superscript"/>
        <sz val="12"/>
        <color indexed="8"/>
        <rFont val="Times New Roman"/>
        <family val="1"/>
      </rPr>
      <t xml:space="preserve">-26 </t>
    </r>
    <r>
      <rPr>
        <sz val="12"/>
        <color indexed="8"/>
        <rFont val="Times New Roman"/>
        <family val="1"/>
      </rPr>
      <t>кг</t>
    </r>
  </si>
  <si>
    <r>
      <t>0,3 ·10</t>
    </r>
    <r>
      <rPr>
        <vertAlign val="superscript"/>
        <sz val="12"/>
        <color indexed="8"/>
        <rFont val="Calibri"/>
        <family val="2"/>
      </rPr>
      <t>-20</t>
    </r>
    <r>
      <rPr>
        <sz val="12"/>
        <color indexed="8"/>
        <rFont val="Calibri"/>
        <family val="2"/>
      </rPr>
      <t xml:space="preserve"> кг</t>
    </r>
  </si>
  <si>
    <r>
      <t>3 ·10</t>
    </r>
    <r>
      <rPr>
        <vertAlign val="superscript"/>
        <sz val="12"/>
        <color indexed="8"/>
        <rFont val="Calibri"/>
        <family val="2"/>
      </rPr>
      <t>-26</t>
    </r>
    <r>
      <rPr>
        <sz val="12"/>
        <color indexed="8"/>
        <rFont val="Calibri"/>
        <family val="2"/>
      </rPr>
      <t xml:space="preserve"> кг</t>
    </r>
  </si>
  <si>
    <r>
      <t>3 ·10</t>
    </r>
    <r>
      <rPr>
        <vertAlign val="superscript"/>
        <sz val="12"/>
        <color indexed="8"/>
        <rFont val="Calibri"/>
        <family val="2"/>
      </rPr>
      <t>-20</t>
    </r>
    <r>
      <rPr>
        <sz val="12"/>
        <color indexed="8"/>
        <rFont val="Calibri"/>
        <family val="2"/>
      </rPr>
      <t xml:space="preserve"> кг</t>
    </r>
  </si>
  <si>
    <r>
      <t>6. Молекулы вещества колеблются около положения равновесия через 10</t>
    </r>
    <r>
      <rPr>
        <vertAlign val="superscript"/>
        <sz val="12"/>
        <color indexed="8"/>
        <rFont val="Calibri"/>
        <family val="2"/>
      </rPr>
      <t>-12</t>
    </r>
    <r>
      <rPr>
        <sz val="12"/>
        <color indexed="8"/>
        <rFont val="Calibri"/>
        <family val="2"/>
      </rPr>
      <t xml:space="preserve"> – 10</t>
    </r>
    <r>
      <rPr>
        <vertAlign val="superscript"/>
        <sz val="12"/>
        <color indexed="8"/>
        <rFont val="Calibri"/>
        <family val="2"/>
      </rPr>
      <t>-13</t>
    </r>
    <r>
      <rPr>
        <sz val="12"/>
        <color indexed="8"/>
        <rFont val="Calibri"/>
        <family val="2"/>
      </rPr>
      <t xml:space="preserve"> с </t>
    </r>
  </si>
  <si>
    <t>и "перескакивают" в другое положение через равновесия в … состоянии.</t>
  </si>
  <si>
    <t>плазменном</t>
  </si>
  <si>
    <t>7. Среднюю кинетическую энергию поступательного движения молекул газа определяет выражение …</t>
  </si>
  <si>
    <t>nkT</t>
  </si>
  <si>
    <t>8. Единица измерения  температуры газа в Международной системе - …</t>
  </si>
  <si>
    <t xml:space="preserve"> 73 К</t>
  </si>
  <si>
    <t>200 К</t>
  </si>
  <si>
    <t>346 К</t>
  </si>
  <si>
    <r>
      <t>6·10</t>
    </r>
    <r>
      <rPr>
        <vertAlign val="superscript"/>
        <sz val="12"/>
        <color indexed="8"/>
        <rFont val="Times New Roman"/>
        <family val="1"/>
      </rPr>
      <t>-3</t>
    </r>
    <r>
      <rPr>
        <sz val="12"/>
        <color indexed="8"/>
        <rFont val="Times New Roman"/>
        <family val="1"/>
      </rPr>
      <t xml:space="preserve"> кг/м</t>
    </r>
    <r>
      <rPr>
        <vertAlign val="superscript"/>
        <sz val="12"/>
        <color indexed="8"/>
        <rFont val="Times New Roman"/>
        <family val="1"/>
      </rPr>
      <t>3</t>
    </r>
  </si>
  <si>
    <r>
      <t>16 ·10</t>
    </r>
    <r>
      <rPr>
        <vertAlign val="superscript"/>
        <sz val="12"/>
        <color indexed="8"/>
        <rFont val="Times New Roman"/>
        <family val="1"/>
      </rPr>
      <t xml:space="preserve">-3 </t>
    </r>
    <r>
      <rPr>
        <sz val="12"/>
        <color indexed="8"/>
        <rFont val="Times New Roman"/>
        <family val="1"/>
      </rPr>
      <t>кг/м</t>
    </r>
    <r>
      <rPr>
        <vertAlign val="superscript"/>
        <sz val="12"/>
        <color indexed="8"/>
        <rFont val="Times New Roman"/>
        <family val="1"/>
      </rPr>
      <t>3</t>
    </r>
  </si>
  <si>
    <r>
      <t>32 ·10</t>
    </r>
    <r>
      <rPr>
        <vertAlign val="superscript"/>
        <sz val="12"/>
        <color indexed="8"/>
        <rFont val="Times New Roman"/>
        <family val="1"/>
      </rPr>
      <t>-3</t>
    </r>
    <r>
      <rPr>
        <sz val="12"/>
        <color indexed="8"/>
        <rFont val="Times New Roman"/>
        <family val="1"/>
      </rPr>
      <t xml:space="preserve"> кг/м</t>
    </r>
    <r>
      <rPr>
        <vertAlign val="superscript"/>
        <sz val="12"/>
        <color indexed="8"/>
        <rFont val="Times New Roman"/>
        <family val="1"/>
      </rPr>
      <t>3</t>
    </r>
  </si>
  <si>
    <r>
      <t>64·10</t>
    </r>
    <r>
      <rPr>
        <vertAlign val="superscript"/>
        <sz val="12"/>
        <color indexed="8"/>
        <rFont val="Times New Roman"/>
        <family val="1"/>
      </rPr>
      <t>-3</t>
    </r>
    <r>
      <rPr>
        <sz val="12"/>
        <color indexed="8"/>
        <rFont val="Times New Roman"/>
        <family val="1"/>
      </rPr>
      <t xml:space="preserve"> кг/м</t>
    </r>
    <r>
      <rPr>
        <vertAlign val="superscript"/>
        <sz val="12"/>
        <color indexed="8"/>
        <rFont val="Times New Roman"/>
        <family val="1"/>
      </rPr>
      <t>3</t>
    </r>
  </si>
  <si>
    <t>11.  У газов, имеющих одинаковые массу и объем, одинаковые …</t>
  </si>
  <si>
    <t>концентрации</t>
  </si>
  <si>
    <t>температуры</t>
  </si>
  <si>
    <t>плотности</t>
  </si>
  <si>
    <t>давления</t>
  </si>
  <si>
    <t xml:space="preserve">12. Как изменится давление идеального газа, если при неизменной концентрации средняя </t>
  </si>
  <si>
    <t>квадратичная  скорость молекул газа увеличится в 3 раза?</t>
  </si>
  <si>
    <t>увеличится в 9 раз</t>
  </si>
  <si>
    <t>увеличится в 6 раз</t>
  </si>
  <si>
    <t>установить нельзя</t>
  </si>
  <si>
    <t>Масса одной молекулы равна …</t>
  </si>
  <si>
    <r>
      <t>9. Абсолютная температура, соответствующая температуре -73</t>
    </r>
    <r>
      <rPr>
        <vertAlign val="superscript"/>
        <sz val="12"/>
        <color indexed="8"/>
        <rFont val="Calibri"/>
        <family val="2"/>
      </rPr>
      <t>0</t>
    </r>
    <r>
      <rPr>
        <sz val="12"/>
        <color indexed="8"/>
        <rFont val="Calibri"/>
        <family val="2"/>
      </rPr>
      <t xml:space="preserve"> С, равна …</t>
    </r>
  </si>
  <si>
    <r>
      <t>10. Плотность кислорода при концентрации 12,04 •10</t>
    </r>
    <r>
      <rPr>
        <vertAlign val="superscript"/>
        <sz val="12"/>
        <color indexed="8"/>
        <rFont val="Calibri"/>
        <family val="2"/>
      </rPr>
      <t>23</t>
    </r>
    <r>
      <rPr>
        <sz val="12"/>
        <color indexed="8"/>
        <rFont val="Calibri"/>
        <family val="2"/>
      </rPr>
      <t xml:space="preserve"> м</t>
    </r>
    <r>
      <rPr>
        <vertAlign val="superscript"/>
        <sz val="12"/>
        <color indexed="8"/>
        <rFont val="Calibri"/>
        <family val="2"/>
      </rPr>
      <t xml:space="preserve">-3 </t>
    </r>
    <r>
      <rPr>
        <sz val="12"/>
        <color indexed="8"/>
        <rFont val="Calibri"/>
        <family val="2"/>
      </rPr>
      <t xml:space="preserve"> равна …</t>
    </r>
  </si>
  <si>
    <r>
      <t>13. Выберите из предложенных ответов соотношение средних скоростей молекул водорода (</t>
    </r>
    <r>
      <rPr>
        <sz val="12"/>
        <color indexed="8"/>
        <rFont val="Tahoma"/>
        <family val="2"/>
      </rPr>
      <t>ν</t>
    </r>
    <r>
      <rPr>
        <vertAlign val="subscript"/>
        <sz val="12"/>
        <color indexed="8"/>
        <rFont val="Calibri"/>
        <family val="2"/>
      </rPr>
      <t>1</t>
    </r>
    <r>
      <rPr>
        <sz val="12"/>
        <color indexed="8"/>
        <rFont val="Calibri"/>
        <family val="2"/>
      </rPr>
      <t>)</t>
    </r>
  </si>
  <si>
    <r>
      <t xml:space="preserve"> и азота (</t>
    </r>
    <r>
      <rPr>
        <sz val="12"/>
        <color indexed="8"/>
        <rFont val="Tahoma"/>
        <family val="2"/>
      </rPr>
      <t>ν</t>
    </r>
    <r>
      <rPr>
        <vertAlign val="sub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 при одинаковой температуре.</t>
    </r>
  </si>
  <si>
    <r>
      <rPr>
        <sz val="12"/>
        <color indexed="8"/>
        <rFont val="Tahoma"/>
        <family val="2"/>
      </rPr>
      <t>ν</t>
    </r>
    <r>
      <rPr>
        <vertAlign val="subscript"/>
        <sz val="12"/>
        <color indexed="8"/>
        <rFont val="Calibri"/>
        <family val="2"/>
      </rPr>
      <t>1</t>
    </r>
    <r>
      <rPr>
        <sz val="12"/>
        <color indexed="8"/>
        <rFont val="Calibri"/>
        <family val="2"/>
      </rPr>
      <t xml:space="preserve"> &lt; </t>
    </r>
    <r>
      <rPr>
        <sz val="12"/>
        <color indexed="8"/>
        <rFont val="Tahoma"/>
        <family val="2"/>
      </rPr>
      <t>ν</t>
    </r>
    <r>
      <rPr>
        <vertAlign val="subscript"/>
        <sz val="12"/>
        <color indexed="8"/>
        <rFont val="Calibri"/>
        <family val="2"/>
      </rPr>
      <t>2</t>
    </r>
  </si>
  <si>
    <r>
      <t>ν</t>
    </r>
    <r>
      <rPr>
        <vertAlign val="subscript"/>
        <sz val="12"/>
        <color indexed="8"/>
        <rFont val="Calibri"/>
        <family val="2"/>
      </rPr>
      <t>1</t>
    </r>
    <r>
      <rPr>
        <sz val="12"/>
        <color indexed="8"/>
        <rFont val="Calibri"/>
        <family val="2"/>
      </rPr>
      <t xml:space="preserve"> &gt; ν</t>
    </r>
    <r>
      <rPr>
        <vertAlign val="subscript"/>
        <sz val="12"/>
        <color indexed="8"/>
        <rFont val="Calibri"/>
        <family val="2"/>
      </rPr>
      <t>2</t>
    </r>
  </si>
  <si>
    <r>
      <t>ν</t>
    </r>
    <r>
      <rPr>
        <vertAlign val="subscript"/>
        <sz val="12"/>
        <color indexed="8"/>
        <rFont val="Calibri"/>
        <family val="2"/>
      </rPr>
      <t>1</t>
    </r>
    <r>
      <rPr>
        <sz val="12"/>
        <color indexed="8"/>
        <rFont val="Calibri"/>
        <family val="2"/>
      </rPr>
      <t xml:space="preserve"> = ν</t>
    </r>
    <r>
      <rPr>
        <vertAlign val="subscript"/>
        <sz val="12"/>
        <color indexed="8"/>
        <rFont val="Calibri"/>
        <family val="2"/>
      </rPr>
      <t>2</t>
    </r>
  </si>
  <si>
    <r>
      <t xml:space="preserve">14. В газе с молярной массой 0,019 кг </t>
    </r>
    <r>
      <rPr>
        <sz val="12"/>
        <color indexed="8"/>
        <rFont val="Tahoma"/>
        <family val="2"/>
      </rPr>
      <t≯</t>
    </r>
    <r>
      <rPr>
        <sz val="12"/>
        <color indexed="8"/>
        <rFont val="Calibri"/>
        <family val="2"/>
      </rPr>
      <t xml:space="preserve"> моль при температуре 0</t>
    </r>
    <r>
      <rPr>
        <vertAlign val="superscript"/>
        <sz val="12"/>
        <color indexed="8"/>
        <rFont val="Calibri"/>
        <family val="2"/>
      </rPr>
      <t>0</t>
    </r>
    <r>
      <rPr>
        <sz val="12"/>
        <color indexed="8"/>
        <rFont val="Calibri"/>
        <family val="2"/>
      </rPr>
      <t xml:space="preserve"> С молекулы обладают средней скоростью …</t>
    </r>
  </si>
  <si>
    <r>
      <t xml:space="preserve">598, 5 м </t>
    </r>
    <r>
      <rPr>
        <sz val="12"/>
        <color indexed="8"/>
        <rFont val="Tahoma"/>
        <family val="2"/>
      </rPr>
      <t≯</t>
    </r>
    <r>
      <rPr>
        <sz val="12"/>
        <color indexed="8"/>
        <rFont val="Calibri"/>
        <family val="2"/>
      </rPr>
      <t xml:space="preserve"> с</t>
    </r>
  </si>
  <si>
    <r>
      <t xml:space="preserve">189,3 м </t>
    </r>
    <r>
      <rPr>
        <sz val="12"/>
        <color indexed="8"/>
        <rFont val="Tahoma"/>
        <family val="2"/>
      </rPr>
      <t≯</t>
    </r>
    <r>
      <rPr>
        <sz val="12"/>
        <color indexed="8"/>
        <rFont val="Calibri"/>
        <family val="2"/>
      </rPr>
      <t xml:space="preserve"> с</t>
    </r>
  </si>
  <si>
    <r>
      <t xml:space="preserve">0,041 м </t>
    </r>
    <r>
      <rPr>
        <sz val="12"/>
        <color indexed="8"/>
        <rFont val="Tahoma"/>
        <family val="2"/>
      </rPr>
      <t≯</t>
    </r>
    <r>
      <rPr>
        <sz val="12"/>
        <color indexed="8"/>
        <rFont val="Calibri"/>
        <family val="2"/>
      </rPr>
      <t xml:space="preserve"> с</t>
    </r>
  </si>
  <si>
    <r>
      <t xml:space="preserve">0 м </t>
    </r>
    <r>
      <rPr>
        <sz val="12"/>
        <color indexed="8"/>
        <rFont val="Tahoma"/>
        <family val="2"/>
      </rPr>
      <t≯</t>
    </r>
    <r>
      <rPr>
        <sz val="12"/>
        <color indexed="8"/>
        <rFont val="Calibri"/>
        <family val="2"/>
      </rPr>
      <t xml:space="preserve"> с</t>
    </r>
  </si>
  <si>
    <r>
      <t>15. При давлении 4·10</t>
    </r>
    <r>
      <rPr>
        <vertAlign val="superscript"/>
        <sz val="12"/>
        <color indexed="8"/>
        <rFont val="Calibri"/>
        <family val="2"/>
      </rPr>
      <t>5</t>
    </r>
    <r>
      <rPr>
        <sz val="12"/>
        <color indexed="8"/>
        <rFont val="Calibri"/>
        <family val="2"/>
      </rPr>
      <t xml:space="preserve"> Па и концентрации 6 ·10</t>
    </r>
    <r>
      <rPr>
        <vertAlign val="superscript"/>
        <sz val="12"/>
        <color indexed="8"/>
        <rFont val="Calibri"/>
        <family val="2"/>
      </rPr>
      <t>27</t>
    </r>
    <r>
      <rPr>
        <sz val="12"/>
        <color indexed="8"/>
        <rFont val="Calibri"/>
        <family val="2"/>
      </rPr>
      <t xml:space="preserve"> м</t>
    </r>
    <r>
      <rPr>
        <vertAlign val="superscript"/>
        <sz val="12"/>
        <color indexed="8"/>
        <rFont val="Calibri"/>
        <family val="2"/>
      </rPr>
      <t>-3</t>
    </r>
    <r>
      <rPr>
        <sz val="12"/>
        <color indexed="8"/>
        <rFont val="Calibri"/>
        <family val="2"/>
      </rPr>
      <t xml:space="preserve"> молекулы газа движутся со средней квадратичной скоростью 200 м </t>
    </r>
    <r>
      <rPr>
        <sz val="12"/>
        <color indexed="8"/>
        <rFont val="Tahoma"/>
        <family val="2"/>
      </rPr>
      <t≯</t>
    </r>
    <r>
      <rPr>
        <sz val="12"/>
        <color indexed="8"/>
        <rFont val="Calibri"/>
        <family val="2"/>
      </rPr>
      <t xml:space="preserve"> с.</t>
    </r>
  </si>
  <si>
    <r>
      <t>1,7 ·10</t>
    </r>
    <r>
      <rPr>
        <vertAlign val="superscript"/>
        <sz val="12"/>
        <color indexed="8"/>
        <rFont val="Calibri"/>
        <family val="2"/>
      </rPr>
      <t>-26</t>
    </r>
    <r>
      <rPr>
        <sz val="12"/>
        <color indexed="8"/>
        <rFont val="Calibri"/>
        <family val="2"/>
      </rPr>
      <t xml:space="preserve"> кг</t>
    </r>
  </si>
  <si>
    <r>
      <t>2 ·10</t>
    </r>
    <r>
      <rPr>
        <vertAlign val="superscript"/>
        <sz val="12"/>
        <color indexed="8"/>
        <rFont val="Calibri"/>
        <family val="2"/>
      </rPr>
      <t>-25</t>
    </r>
    <r>
      <rPr>
        <sz val="12"/>
        <color indexed="8"/>
        <rFont val="Calibri"/>
        <family val="2"/>
      </rPr>
      <t xml:space="preserve"> кг</t>
    </r>
  </si>
  <si>
    <r>
      <t>5 ·10</t>
    </r>
    <r>
      <rPr>
        <vertAlign val="superscript"/>
        <sz val="12"/>
        <color indexed="8"/>
        <rFont val="Calibri"/>
        <family val="2"/>
      </rPr>
      <t>-26</t>
    </r>
    <r>
      <rPr>
        <sz val="12"/>
        <color indexed="8"/>
        <rFont val="Calibri"/>
        <family val="2"/>
      </rPr>
      <t xml:space="preserve"> кг</t>
    </r>
  </si>
  <si>
    <r>
      <t>5 ·10</t>
    </r>
    <r>
      <rPr>
        <vertAlign val="superscript"/>
        <sz val="12"/>
        <color indexed="8"/>
        <rFont val="Calibri"/>
        <family val="2"/>
      </rPr>
      <t>-25</t>
    </r>
    <r>
      <rPr>
        <sz val="12"/>
        <color indexed="8"/>
        <rFont val="Calibri"/>
        <family val="2"/>
      </rPr>
      <t xml:space="preserve"> кг</t>
    </r>
  </si>
  <si>
    <t>вариант</t>
  </si>
  <si>
    <t xml:space="preserve">                                                                                              Источники</t>
  </si>
  <si>
    <t xml:space="preserve">http://do.gendocs.ru/pars_docs/tw_refs/215/214337/214337_html_3d3c503b.gif </t>
  </si>
  <si>
    <t>модель атома</t>
  </si>
  <si>
    <t>http://repkina1973.ucoz.ru/59854071_0109300x270.png</t>
  </si>
  <si>
    <t>http://img0.liveinternet.ru/images/attach/c/7/98/897/98897248_3875778_1283186786.jpg</t>
  </si>
  <si>
    <t>учёная сова</t>
  </si>
  <si>
    <t xml:space="preserve">http://www.moi-universitet.ru/do/directions/mm/exceltest/#.Uf9nAKz-vXQ </t>
  </si>
  <si>
    <t>Меркулова С.С., Прокофьева С. П. Тесты по физике 10 класс.-М.: Экзамен, 2003</t>
  </si>
  <si>
    <t>Зорин Н. И. Контрольно-измерительные материалы. Физика: 10 класс.-М.: ВАКО, 2012.-96 с.</t>
  </si>
  <si>
    <t>оценка в дневнике</t>
  </si>
  <si>
    <t>(1 курс)</t>
  </si>
  <si>
    <t>Прочитайте вопрос и выберите правильный ответ. Напишите букву английского алфавита правильного ответа в пустую ячейку,</t>
  </si>
  <si>
    <t>затем нажмите клавишу "Enter".</t>
  </si>
  <si>
    <t xml:space="preserve"> Прочитайте вопрос и выберите правильный ответ. Напишите букву английского алфавита правильного ответа в пустую ячейку, затем нажмите клавишу "Enter".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</si>
</sst>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i/>
      <sz val="16"/>
      <color indexed="8"/>
      <name val="Monotype Corsiva"/>
      <family val="4"/>
    </font>
    <font>
      <sz val="22"/>
      <color indexed="9"/>
      <name val="Calibri"/>
      <family val="2"/>
    </font>
    <font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b/>
      <sz val="12"/>
      <color indexed="8"/>
      <name val="Calibri"/>
      <family val="2"/>
    </font>
    <font>
      <vertAlign val="subscript"/>
      <sz val="12"/>
      <color indexed="8"/>
      <name val="Calibri"/>
      <family val="2"/>
    </font>
    <font>
      <vertAlign val="superscript"/>
      <sz val="12"/>
      <color indexed="8"/>
      <name val="Calibri"/>
      <family val="2"/>
    </font>
    <font>
      <sz val="12"/>
      <color indexed="8"/>
      <name val="Tahoma"/>
      <family val="2"/>
    </font>
    <font>
      <sz val="14"/>
      <color indexed="8"/>
      <name val="Calibri"/>
      <family val="2"/>
    </font>
    <font>
      <sz val="16"/>
      <color indexed="22"/>
      <name val="Calibri"/>
      <family val="2"/>
    </font>
    <font>
      <b/>
      <sz val="12"/>
      <color indexed="9"/>
      <name val="Calibri"/>
      <family val="2"/>
    </font>
    <font>
      <sz val="12"/>
      <color indexed="9"/>
      <name val="Calibri"/>
      <family val="2"/>
    </font>
    <font>
      <sz val="11"/>
      <color indexed="47"/>
      <name val="Calibri"/>
      <family val="2"/>
    </font>
    <font>
      <sz val="18"/>
      <color indexed="8"/>
      <name val="Calibri"/>
      <family val="2"/>
    </font>
    <font>
      <i/>
      <sz val="18"/>
      <color indexed="8"/>
      <name val="Monotype Corsiva"/>
      <family val="4"/>
    </font>
    <font>
      <sz val="16"/>
      <name val="Calibri"/>
      <family val="2"/>
    </font>
    <font>
      <i/>
      <sz val="12"/>
      <color indexed="8"/>
      <name val="Tahoma"/>
      <family val="2"/>
    </font>
    <font>
      <sz val="16"/>
      <color indexed="9"/>
      <name val="Calibri"/>
      <family val="2"/>
    </font>
    <font>
      <sz val="14"/>
      <name val="Calibri"/>
      <family val="2"/>
    </font>
    <font>
      <u val="single"/>
      <sz val="11"/>
      <color indexed="12"/>
      <name val="Calibri"/>
      <family val="2"/>
    </font>
    <font>
      <sz val="24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9"/>
      <name val="Calibri"/>
      <family val="0"/>
    </font>
    <font>
      <i/>
      <sz val="20"/>
      <color indexed="8"/>
      <name val="Monotype Corsiva"/>
      <family val="0"/>
    </font>
    <font>
      <sz val="14"/>
      <color indexed="9"/>
      <name val="Calibri"/>
      <family val="0"/>
    </font>
    <font>
      <sz val="18"/>
      <color indexed="9"/>
      <name val="Calibri"/>
      <family val="0"/>
    </font>
    <font>
      <b/>
      <sz val="14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0"/>
      <name val="Calibri"/>
      <family val="2"/>
    </font>
    <font>
      <sz val="12"/>
      <color theme="0"/>
      <name val="Calibri"/>
      <family val="2"/>
    </font>
    <font>
      <i/>
      <sz val="12"/>
      <color theme="1"/>
      <name val="Tahoma"/>
      <family val="2"/>
    </font>
    <font>
      <sz val="11"/>
      <color theme="9" tint="0.7999799847602844"/>
      <name val="Calibri"/>
      <family val="2"/>
    </font>
    <font>
      <sz val="18"/>
      <color theme="1"/>
      <name val="Calibri"/>
      <family val="2"/>
    </font>
    <font>
      <sz val="16"/>
      <color theme="1"/>
      <name val="Calibri"/>
      <family val="2"/>
    </font>
    <font>
      <sz val="24"/>
      <color rgb="FFFF0000"/>
      <name val="Calibri"/>
      <family val="2"/>
    </font>
    <font>
      <i/>
      <sz val="16"/>
      <color theme="1"/>
      <name val="Monotype Corsiva"/>
      <family val="4"/>
    </font>
    <font>
      <sz val="22"/>
      <color theme="0"/>
      <name val="Calibri"/>
      <family val="2"/>
    </font>
    <font>
      <sz val="16"/>
      <color theme="0" tint="-0.04997999966144562"/>
      <name val="Calibri"/>
      <family val="2"/>
    </font>
    <font>
      <sz val="16"/>
      <color theme="0"/>
      <name val="Calibri"/>
      <family val="2"/>
    </font>
    <font>
      <sz val="14"/>
      <color theme="1"/>
      <name val="Calibri"/>
      <family val="2"/>
    </font>
    <font>
      <i/>
      <sz val="18"/>
      <color theme="1"/>
      <name val="Monotype Corsiva"/>
      <family val="4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500036239624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7" tint="-0.24993999302387238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-0.24993999302387238"/>
        <bgColor indexed="64"/>
      </patternFill>
    </fill>
    <fill>
      <patternFill patternType="solid">
        <fgColor theme="4" tint="-0.2499399930238723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thick">
        <color theme="7" tint="-0.4999699890613556"/>
      </left>
      <right style="thick">
        <color theme="7" tint="-0.4999699890613556"/>
      </right>
      <top style="thick">
        <color theme="7" tint="-0.4999699890613556"/>
      </top>
      <bottom style="thick">
        <color theme="7" tint="-0.4999699890613556"/>
      </bottom>
    </border>
    <border>
      <left style="thick">
        <color rgb="FFC00000"/>
      </left>
      <right/>
      <top style="thick">
        <color rgb="FFC00000"/>
      </top>
      <bottom style="thick">
        <color rgb="FFC00000"/>
      </bottom>
    </border>
    <border>
      <left/>
      <right style="thick">
        <color rgb="FFC00000"/>
      </right>
      <top style="thick">
        <color rgb="FFC00000"/>
      </top>
      <bottom style="thick">
        <color rgb="FFC00000"/>
      </bottom>
    </border>
    <border>
      <left style="thick"/>
      <right/>
      <top/>
      <bottom/>
    </border>
    <border>
      <left style="thick">
        <color theme="7" tint="-0.4999699890613556"/>
      </left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63" fillId="33" borderId="0" xfId="0" applyFont="1" applyFill="1" applyAlignment="1">
      <alignment/>
    </xf>
    <xf numFmtId="0" fontId="0" fillId="34" borderId="0" xfId="0" applyFill="1" applyAlignment="1">
      <alignment/>
    </xf>
    <xf numFmtId="0" fontId="63" fillId="35" borderId="10" xfId="0" applyFont="1" applyFill="1" applyBorder="1" applyAlignment="1" applyProtection="1">
      <alignment horizontal="center" vertical="center"/>
      <protection locked="0"/>
    </xf>
    <xf numFmtId="0" fontId="63" fillId="36" borderId="0" xfId="0" applyFont="1" applyFill="1" applyAlignment="1">
      <alignment/>
    </xf>
    <xf numFmtId="0" fontId="64" fillId="36" borderId="0" xfId="0" applyFont="1" applyFill="1" applyBorder="1" applyAlignment="1" applyProtection="1">
      <alignment horizontal="center" vertical="center"/>
      <protection/>
    </xf>
    <xf numFmtId="0" fontId="65" fillId="36" borderId="0" xfId="0" applyFont="1" applyFill="1" applyAlignment="1">
      <alignment/>
    </xf>
    <xf numFmtId="0" fontId="63" fillId="36" borderId="0" xfId="0" applyFont="1" applyFill="1" applyBorder="1" applyAlignment="1">
      <alignment/>
    </xf>
    <xf numFmtId="0" fontId="66" fillId="37" borderId="11" xfId="0" applyFont="1" applyFill="1" applyBorder="1" applyAlignment="1">
      <alignment horizontal="center" vertical="center"/>
    </xf>
    <xf numFmtId="0" fontId="66" fillId="37" borderId="11" xfId="0" applyFont="1" applyFill="1" applyBorder="1" applyAlignment="1" applyProtection="1">
      <alignment horizontal="center" vertical="center"/>
      <protection/>
    </xf>
    <xf numFmtId="0" fontId="63" fillId="36" borderId="0" xfId="0" applyFont="1" applyFill="1" applyAlignment="1">
      <alignment/>
    </xf>
    <xf numFmtId="0" fontId="67" fillId="36" borderId="0" xfId="0" applyFont="1" applyFill="1" applyBorder="1" applyAlignment="1">
      <alignment/>
    </xf>
    <xf numFmtId="0" fontId="0" fillId="36" borderId="0" xfId="0" applyFill="1" applyAlignment="1">
      <alignment/>
    </xf>
    <xf numFmtId="0" fontId="68" fillId="36" borderId="0" xfId="0" applyFont="1" applyFill="1" applyAlignment="1">
      <alignment/>
    </xf>
    <xf numFmtId="0" fontId="63" fillId="36" borderId="0" xfId="0" applyFont="1" applyFill="1" applyAlignment="1">
      <alignment/>
    </xf>
    <xf numFmtId="0" fontId="0" fillId="38" borderId="0" xfId="0" applyFill="1" applyAlignment="1">
      <alignment/>
    </xf>
    <xf numFmtId="0" fontId="69" fillId="38" borderId="0" xfId="0" applyFont="1" applyFill="1" applyBorder="1" applyAlignment="1">
      <alignment/>
    </xf>
    <xf numFmtId="0" fontId="70" fillId="38" borderId="0" xfId="0" applyFont="1" applyFill="1" applyAlignment="1">
      <alignment/>
    </xf>
    <xf numFmtId="0" fontId="0" fillId="39" borderId="0" xfId="0" applyFill="1" applyAlignment="1">
      <alignment/>
    </xf>
    <xf numFmtId="0" fontId="0" fillId="39" borderId="0" xfId="0" applyFill="1" applyBorder="1" applyAlignment="1">
      <alignment/>
    </xf>
    <xf numFmtId="0" fontId="70" fillId="39" borderId="0" xfId="0" applyFont="1" applyFill="1" applyBorder="1" applyAlignment="1">
      <alignment/>
    </xf>
    <xf numFmtId="0" fontId="71" fillId="40" borderId="0" xfId="0" applyFont="1" applyFill="1" applyAlignment="1">
      <alignment/>
    </xf>
    <xf numFmtId="0" fontId="0" fillId="40" borderId="0" xfId="0" applyFill="1" applyAlignment="1">
      <alignment/>
    </xf>
    <xf numFmtId="0" fontId="72" fillId="38" borderId="0" xfId="0" applyFont="1" applyFill="1" applyAlignment="1">
      <alignment horizontal="center" vertical="center"/>
    </xf>
    <xf numFmtId="0" fontId="72" fillId="39" borderId="0" xfId="0" applyFont="1" applyFill="1" applyAlignment="1">
      <alignment horizontal="center" vertical="center"/>
    </xf>
    <xf numFmtId="0" fontId="63" fillId="33" borderId="0" xfId="0" applyFont="1" applyFill="1" applyAlignment="1">
      <alignment horizontal="center"/>
    </xf>
    <xf numFmtId="0" fontId="71" fillId="33" borderId="0" xfId="0" applyFont="1" applyFill="1" applyAlignment="1">
      <alignment/>
    </xf>
    <xf numFmtId="0" fontId="63" fillId="33" borderId="0" xfId="0" applyFont="1" applyFill="1" applyAlignment="1">
      <alignment/>
    </xf>
    <xf numFmtId="0" fontId="0" fillId="33" borderId="0" xfId="0" applyFill="1" applyAlignment="1">
      <alignment/>
    </xf>
    <xf numFmtId="0" fontId="73" fillId="34" borderId="0" xfId="0" applyFont="1" applyFill="1" applyAlignment="1">
      <alignment horizontal="center" vertical="center"/>
    </xf>
    <xf numFmtId="0" fontId="0" fillId="35" borderId="12" xfId="0" applyFill="1" applyBorder="1" applyAlignment="1" applyProtection="1">
      <alignment/>
      <protection locked="0"/>
    </xf>
    <xf numFmtId="0" fontId="0" fillId="35" borderId="13" xfId="0" applyFill="1" applyBorder="1" applyAlignment="1" applyProtection="1">
      <alignment/>
      <protection locked="0"/>
    </xf>
    <xf numFmtId="0" fontId="0" fillId="34" borderId="0" xfId="0" applyFill="1" applyAlignment="1">
      <alignment/>
    </xf>
    <xf numFmtId="0" fontId="74" fillId="41" borderId="0" xfId="0" applyFont="1" applyFill="1" applyAlignment="1">
      <alignment/>
    </xf>
    <xf numFmtId="0" fontId="73" fillId="34" borderId="0" xfId="0" applyFont="1" applyFill="1" applyBorder="1" applyAlignment="1">
      <alignment horizontal="center" vertical="center"/>
    </xf>
    <xf numFmtId="0" fontId="63" fillId="36" borderId="0" xfId="0" applyFont="1" applyFill="1" applyAlignment="1">
      <alignment/>
    </xf>
    <xf numFmtId="0" fontId="63" fillId="36" borderId="0" xfId="0" applyFont="1" applyFill="1" applyBorder="1" applyAlignment="1">
      <alignment/>
    </xf>
    <xf numFmtId="0" fontId="65" fillId="36" borderId="0" xfId="0" applyFont="1" applyFill="1" applyBorder="1" applyAlignment="1">
      <alignment/>
    </xf>
    <xf numFmtId="0" fontId="65" fillId="36" borderId="0" xfId="0" applyFont="1" applyFill="1" applyAlignment="1">
      <alignment/>
    </xf>
    <xf numFmtId="0" fontId="65" fillId="36" borderId="0" xfId="0" applyFont="1" applyFill="1" applyBorder="1" applyAlignment="1">
      <alignment/>
    </xf>
    <xf numFmtId="0" fontId="65" fillId="36" borderId="0" xfId="0" applyFont="1" applyFill="1" applyAlignment="1">
      <alignment/>
    </xf>
    <xf numFmtId="0" fontId="63" fillId="36" borderId="14" xfId="0" applyFont="1" applyFill="1" applyBorder="1" applyAlignment="1">
      <alignment/>
    </xf>
    <xf numFmtId="0" fontId="75" fillId="37" borderId="0" xfId="0" applyFont="1" applyFill="1" applyAlignment="1">
      <alignment/>
    </xf>
    <xf numFmtId="0" fontId="19" fillId="36" borderId="0" xfId="0" applyFont="1" applyFill="1" applyAlignment="1">
      <alignment/>
    </xf>
    <xf numFmtId="0" fontId="75" fillId="36" borderId="0" xfId="0" applyFont="1" applyFill="1" applyAlignment="1">
      <alignment/>
    </xf>
    <xf numFmtId="0" fontId="22" fillId="36" borderId="0" xfId="0" applyFont="1" applyFill="1" applyAlignment="1">
      <alignment/>
    </xf>
    <xf numFmtId="0" fontId="76" fillId="37" borderId="0" xfId="0" applyFont="1" applyFill="1" applyAlignment="1">
      <alignment/>
    </xf>
    <xf numFmtId="0" fontId="71" fillId="36" borderId="0" xfId="0" applyFont="1" applyFill="1" applyAlignment="1">
      <alignment/>
    </xf>
    <xf numFmtId="0" fontId="77" fillId="36" borderId="0" xfId="0" applyFont="1" applyFill="1" applyAlignment="1">
      <alignment/>
    </xf>
    <xf numFmtId="0" fontId="63" fillId="36" borderId="15" xfId="0" applyFont="1" applyFill="1" applyBorder="1" applyAlignment="1">
      <alignment/>
    </xf>
    <xf numFmtId="0" fontId="63" fillId="36" borderId="0" xfId="0" applyFont="1" applyFill="1" applyAlignment="1">
      <alignment/>
    </xf>
    <xf numFmtId="0" fontId="78" fillId="38" borderId="0" xfId="0" applyFont="1" applyFill="1" applyAlignment="1">
      <alignment horizontal="center" vertical="center"/>
    </xf>
    <xf numFmtId="0" fontId="78" fillId="38" borderId="0" xfId="0" applyFont="1" applyFill="1" applyAlignment="1">
      <alignment/>
    </xf>
    <xf numFmtId="0" fontId="78" fillId="39" borderId="0" xfId="0" applyFont="1" applyFill="1" applyAlignment="1">
      <alignment horizontal="center" vertical="center"/>
    </xf>
    <xf numFmtId="0" fontId="78" fillId="39" borderId="0" xfId="0" applyFont="1" applyFill="1" applyBorder="1" applyAlignment="1">
      <alignment vertical="center"/>
    </xf>
    <xf numFmtId="0" fontId="0" fillId="40" borderId="0" xfId="0" applyFill="1" applyAlignment="1">
      <alignment/>
    </xf>
    <xf numFmtId="0" fontId="50" fillId="40" borderId="0" xfId="42" applyFill="1" applyAlignment="1" applyProtection="1">
      <alignment/>
      <protection/>
    </xf>
    <xf numFmtId="0" fontId="0" fillId="40" borderId="0" xfId="0" applyFont="1" applyFill="1" applyAlignment="1">
      <alignment/>
    </xf>
    <xf numFmtId="0" fontId="76" fillId="42" borderId="0" xfId="0" applyFont="1" applyFill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&#1056;&#1077;&#1075;&#1080;&#1089;&#1090;&#1088;&#1072;&#1094;&#1080;&#1086;&#1085;&#1085;&#1099;&#1081;!A1" /><Relationship Id="rId2" Type="http://schemas.openxmlformats.org/officeDocument/2006/relationships/image" Target="../media/image16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'&#1042;&#1072;&#1088;&#1080;&#1072;&#1085;&#1090; 1'!A1" /><Relationship Id="rId2" Type="http://schemas.openxmlformats.org/officeDocument/2006/relationships/hyperlink" Target="#'&#1042;&#1072;&#1088;&#1080;&#1072;&#1085;&#1090; 2'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&#1054;&#1094;&#1077;&#1085;&#1082;&#1072;1!A1" /><Relationship Id="rId2" Type="http://schemas.openxmlformats.org/officeDocument/2006/relationships/hyperlink" Target="#&#1056;&#1077;&#1075;&#1080;&#1089;&#1090;&#1088;&#1072;&#1094;&#1080;&#1086;&#1085;&#1085;&#1099;&#1081;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&#1054;&#1094;&#1077;&#1085;&#1082;&#1072;2!A1" /><Relationship Id="rId2" Type="http://schemas.openxmlformats.org/officeDocument/2006/relationships/hyperlink" Target="#&#1056;&#1077;&#1075;&#1080;&#1089;&#1090;&#1088;&#1072;&#1094;&#1080;&#1086;&#1085;&#1085;&#1099;&#1081;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'&#1042;&#1072;&#1088;&#1080;&#1072;&#1085;&#1090; 1'!A1" /><Relationship Id="rId2" Type="http://schemas.openxmlformats.org/officeDocument/2006/relationships/image" Target="../media/image17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'&#1042;&#1072;&#1088;&#1080;&#1072;&#1085;&#1090; 2'!A1" /><Relationship Id="rId2" Type="http://schemas.openxmlformats.org/officeDocument/2006/relationships/image" Target="../media/image18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Relationship Id="rId5" Type="http://schemas.openxmlformats.org/officeDocument/2006/relationships/image" Target="../media/image5.emf" /><Relationship Id="rId6" Type="http://schemas.openxmlformats.org/officeDocument/2006/relationships/image" Target="../media/image6.wmf" /><Relationship Id="rId7" Type="http://schemas.openxmlformats.org/officeDocument/2006/relationships/image" Target="../media/image7.wmf" /><Relationship Id="rId8" Type="http://schemas.openxmlformats.org/officeDocument/2006/relationships/image" Target="../media/image8.w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9.wmf" /><Relationship Id="rId2" Type="http://schemas.openxmlformats.org/officeDocument/2006/relationships/image" Target="../media/image10.wmf" /><Relationship Id="rId3" Type="http://schemas.openxmlformats.org/officeDocument/2006/relationships/image" Target="../media/image11.wmf" /><Relationship Id="rId4" Type="http://schemas.openxmlformats.org/officeDocument/2006/relationships/image" Target="../media/image12.wmf" /><Relationship Id="rId5" Type="http://schemas.openxmlformats.org/officeDocument/2006/relationships/image" Target="../media/image13.wmf" /><Relationship Id="rId6" Type="http://schemas.openxmlformats.org/officeDocument/2006/relationships/image" Target="../media/image14.wmf" /><Relationship Id="rId7" Type="http://schemas.openxmlformats.org/officeDocument/2006/relationships/image" Target="../media/image1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504825</xdr:colOff>
      <xdr:row>24</xdr:row>
      <xdr:rowOff>133350</xdr:rowOff>
    </xdr:from>
    <xdr:to>
      <xdr:col>17</xdr:col>
      <xdr:colOff>85725</xdr:colOff>
      <xdr:row>28</xdr:row>
      <xdr:rowOff>0</xdr:rowOff>
    </xdr:to>
    <xdr:sp>
      <xdr:nvSpPr>
        <xdr:cNvPr id="1" name="Стрелка вправо 1">
          <a:hlinkClick r:id="rId1"/>
        </xdr:cNvPr>
        <xdr:cNvSpPr>
          <a:spLocks/>
        </xdr:cNvSpPr>
      </xdr:nvSpPr>
      <xdr:spPr>
        <a:xfrm>
          <a:off x="9039225" y="4829175"/>
          <a:ext cx="1409700" cy="628650"/>
        </a:xfrm>
        <a:prstGeom prst="rightArrow">
          <a:avLst>
            <a:gd name="adj" fmla="val 27703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ДАЛЕЕ</a:t>
          </a:r>
        </a:p>
      </xdr:txBody>
    </xdr:sp>
    <xdr:clientData/>
  </xdr:twoCellAnchor>
  <xdr:twoCellAnchor editAs="oneCell">
    <xdr:from>
      <xdr:col>4</xdr:col>
      <xdr:colOff>581025</xdr:colOff>
      <xdr:row>10</xdr:row>
      <xdr:rowOff>104775</xdr:rowOff>
    </xdr:from>
    <xdr:to>
      <xdr:col>10</xdr:col>
      <xdr:colOff>428625</xdr:colOff>
      <xdr:row>27</xdr:row>
      <xdr:rowOff>28575</xdr:rowOff>
    </xdr:to>
    <xdr:pic>
      <xdr:nvPicPr>
        <xdr:cNvPr id="2" name="Рисунок 2" descr="214337_html_3d3c503b.gif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019425" y="2114550"/>
          <a:ext cx="3505200" cy="3181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361950</xdr:colOff>
      <xdr:row>3</xdr:row>
      <xdr:rowOff>76200</xdr:rowOff>
    </xdr:from>
    <xdr:to>
      <xdr:col>7</xdr:col>
      <xdr:colOff>28575</xdr:colOff>
      <xdr:row>9</xdr:row>
      <xdr:rowOff>161925</xdr:rowOff>
    </xdr:to>
    <xdr:sp>
      <xdr:nvSpPr>
        <xdr:cNvPr id="1" name="Овал 1"/>
        <xdr:cNvSpPr>
          <a:spLocks/>
        </xdr:cNvSpPr>
      </xdr:nvSpPr>
      <xdr:spPr>
        <a:xfrm>
          <a:off x="1581150" y="647700"/>
          <a:ext cx="2714625" cy="1228725"/>
        </a:xfrm>
        <a:prstGeom prst="ellipse">
          <a:avLst/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2000" b="0" i="1" u="none" baseline="0">
              <a:solidFill>
                <a:srgbClr val="000000"/>
              </a:solidFill>
            </a:rPr>
            <a:t>Регистрация</a:t>
          </a:r>
        </a:p>
      </xdr:txBody>
    </xdr:sp>
    <xdr:clientData/>
  </xdr:twoCellAnchor>
  <xdr:twoCellAnchor>
    <xdr:from>
      <xdr:col>9</xdr:col>
      <xdr:colOff>257175</xdr:colOff>
      <xdr:row>3</xdr:row>
      <xdr:rowOff>104775</xdr:rowOff>
    </xdr:from>
    <xdr:to>
      <xdr:col>17</xdr:col>
      <xdr:colOff>66675</xdr:colOff>
      <xdr:row>9</xdr:row>
      <xdr:rowOff>76200</xdr:rowOff>
    </xdr:to>
    <xdr:sp>
      <xdr:nvSpPr>
        <xdr:cNvPr id="2" name="Скругленный прямоугольник 3"/>
        <xdr:cNvSpPr>
          <a:spLocks/>
        </xdr:cNvSpPr>
      </xdr:nvSpPr>
      <xdr:spPr>
        <a:xfrm>
          <a:off x="5743575" y="676275"/>
          <a:ext cx="4686300" cy="1114425"/>
        </a:xfrm>
        <a:prstGeom prst="roundRect">
          <a:avLst/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Тест "Основы </a:t>
          </a:r>
          <a:r>
            <a:rPr lang="en-US" cap="none" sz="1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МКТ идеального газа"</a:t>
          </a:r>
        </a:p>
      </xdr:txBody>
    </xdr:sp>
    <xdr:clientData/>
  </xdr:twoCellAnchor>
  <xdr:twoCellAnchor>
    <xdr:from>
      <xdr:col>9</xdr:col>
      <xdr:colOff>390525</xdr:colOff>
      <xdr:row>17</xdr:row>
      <xdr:rowOff>123825</xdr:rowOff>
    </xdr:from>
    <xdr:to>
      <xdr:col>12</xdr:col>
      <xdr:colOff>400050</xdr:colOff>
      <xdr:row>21</xdr:row>
      <xdr:rowOff>190500</xdr:rowOff>
    </xdr:to>
    <xdr:sp>
      <xdr:nvSpPr>
        <xdr:cNvPr id="3" name="Табличка 4">
          <a:hlinkClick r:id="rId1"/>
        </xdr:cNvPr>
        <xdr:cNvSpPr>
          <a:spLocks/>
        </xdr:cNvSpPr>
      </xdr:nvSpPr>
      <xdr:spPr>
        <a:xfrm>
          <a:off x="5876925" y="3581400"/>
          <a:ext cx="1838325" cy="1057275"/>
        </a:xfrm>
        <a:prstGeom prst="plaque">
          <a:avLst/>
        </a:prstGeom>
        <a:solidFill>
          <a:srgbClr val="C0504D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Вариант 1</a:t>
          </a:r>
        </a:p>
      </xdr:txBody>
    </xdr:sp>
    <xdr:clientData/>
  </xdr:twoCellAnchor>
  <xdr:twoCellAnchor>
    <xdr:from>
      <xdr:col>14</xdr:col>
      <xdr:colOff>28575</xdr:colOff>
      <xdr:row>17</xdr:row>
      <xdr:rowOff>95250</xdr:rowOff>
    </xdr:from>
    <xdr:to>
      <xdr:col>17</xdr:col>
      <xdr:colOff>171450</xdr:colOff>
      <xdr:row>22</xdr:row>
      <xdr:rowOff>28575</xdr:rowOff>
    </xdr:to>
    <xdr:sp>
      <xdr:nvSpPr>
        <xdr:cNvPr id="4" name="Табличка 5">
          <a:hlinkClick r:id="rId2"/>
        </xdr:cNvPr>
        <xdr:cNvSpPr>
          <a:spLocks/>
        </xdr:cNvSpPr>
      </xdr:nvSpPr>
      <xdr:spPr>
        <a:xfrm>
          <a:off x="8562975" y="3552825"/>
          <a:ext cx="1971675" cy="1123950"/>
        </a:xfrm>
        <a:prstGeom prst="plaque">
          <a:avLst/>
        </a:prstGeom>
        <a:solidFill>
          <a:srgbClr val="C0504D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Вариант 2</a:t>
          </a:r>
        </a:p>
      </xdr:txBody>
    </xdr:sp>
    <xdr:clientData/>
  </xdr:twoCellAnchor>
  <xdr:oneCellAnchor>
    <xdr:from>
      <xdr:col>9</xdr:col>
      <xdr:colOff>209550</xdr:colOff>
      <xdr:row>11</xdr:row>
      <xdr:rowOff>95250</xdr:rowOff>
    </xdr:from>
    <xdr:ext cx="4924425" cy="371475"/>
    <xdr:sp>
      <xdr:nvSpPr>
        <xdr:cNvPr id="5" name="Прямоугольник 6"/>
        <xdr:cNvSpPr>
          <a:spLocks/>
        </xdr:cNvSpPr>
      </xdr:nvSpPr>
      <xdr:spPr>
        <a:xfrm>
          <a:off x="5695950" y="2190750"/>
          <a:ext cx="49244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ctr">
            <a:defRPr/>
          </a:pPr>
          <a:r>
            <a:rPr lang="en-US" cap="none" sz="18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Выбери вариант  и нажми левой кнопкой мыши</a:t>
          </a:r>
        </a:p>
      </xdr:txBody>
    </xdr:sp>
    <xdr:clientData/>
  </xdr:oneCellAnchor>
  <xdr:twoCellAnchor>
    <xdr:from>
      <xdr:col>12</xdr:col>
      <xdr:colOff>47625</xdr:colOff>
      <xdr:row>14</xdr:row>
      <xdr:rowOff>0</xdr:rowOff>
    </xdr:from>
    <xdr:to>
      <xdr:col>12</xdr:col>
      <xdr:colOff>314325</xdr:colOff>
      <xdr:row>17</xdr:row>
      <xdr:rowOff>38100</xdr:rowOff>
    </xdr:to>
    <xdr:sp>
      <xdr:nvSpPr>
        <xdr:cNvPr id="6" name="Стрелка вниз 7"/>
        <xdr:cNvSpPr>
          <a:spLocks/>
        </xdr:cNvSpPr>
      </xdr:nvSpPr>
      <xdr:spPr>
        <a:xfrm rot="1694247">
          <a:off x="7362825" y="2676525"/>
          <a:ext cx="266700" cy="819150"/>
        </a:xfrm>
        <a:prstGeom prst="downArrow">
          <a:avLst>
            <a:gd name="adj" fmla="val 20930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523875</xdr:colOff>
      <xdr:row>14</xdr:row>
      <xdr:rowOff>28575</xdr:rowOff>
    </xdr:from>
    <xdr:to>
      <xdr:col>14</xdr:col>
      <xdr:colOff>180975</xdr:colOff>
      <xdr:row>17</xdr:row>
      <xdr:rowOff>28575</xdr:rowOff>
    </xdr:to>
    <xdr:sp>
      <xdr:nvSpPr>
        <xdr:cNvPr id="7" name="Стрелка вниз 8"/>
        <xdr:cNvSpPr>
          <a:spLocks/>
        </xdr:cNvSpPr>
      </xdr:nvSpPr>
      <xdr:spPr>
        <a:xfrm rot="20335697">
          <a:off x="8448675" y="2705100"/>
          <a:ext cx="266700" cy="781050"/>
        </a:xfrm>
        <a:prstGeom prst="downArrow">
          <a:avLst>
            <a:gd name="adj" fmla="val 21800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485775</xdr:colOff>
      <xdr:row>111</xdr:row>
      <xdr:rowOff>133350</xdr:rowOff>
    </xdr:from>
    <xdr:to>
      <xdr:col>10</xdr:col>
      <xdr:colOff>457200</xdr:colOff>
      <xdr:row>116</xdr:row>
      <xdr:rowOff>95250</xdr:rowOff>
    </xdr:to>
    <xdr:sp>
      <xdr:nvSpPr>
        <xdr:cNvPr id="1" name="Блок-схема: решение 1">
          <a:hlinkClick r:id="rId1"/>
        </xdr:cNvPr>
        <xdr:cNvSpPr>
          <a:spLocks/>
        </xdr:cNvSpPr>
      </xdr:nvSpPr>
      <xdr:spPr>
        <a:xfrm>
          <a:off x="4752975" y="24860250"/>
          <a:ext cx="1800225" cy="933450"/>
        </a:xfrm>
        <a:prstGeom prst="flowChartDecision">
          <a:avLst/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ГОТОВО</a:t>
          </a:r>
        </a:p>
      </xdr:txBody>
    </xdr:sp>
    <xdr:clientData/>
  </xdr:twoCellAnchor>
  <xdr:twoCellAnchor>
    <xdr:from>
      <xdr:col>0</xdr:col>
      <xdr:colOff>238125</xdr:colOff>
      <xdr:row>118</xdr:row>
      <xdr:rowOff>95250</xdr:rowOff>
    </xdr:from>
    <xdr:to>
      <xdr:col>2</xdr:col>
      <xdr:colOff>438150</xdr:colOff>
      <xdr:row>121</xdr:row>
      <xdr:rowOff>133350</xdr:rowOff>
    </xdr:to>
    <xdr:sp>
      <xdr:nvSpPr>
        <xdr:cNvPr id="2" name="Стрелка влево 2">
          <a:hlinkClick r:id="rId2"/>
        </xdr:cNvPr>
        <xdr:cNvSpPr>
          <a:spLocks/>
        </xdr:cNvSpPr>
      </xdr:nvSpPr>
      <xdr:spPr>
        <a:xfrm>
          <a:off x="238125" y="26174700"/>
          <a:ext cx="1419225" cy="609600"/>
        </a:xfrm>
        <a:prstGeom prst="leftArrow">
          <a:avLst>
            <a:gd name="adj" fmla="val -26986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На</a:t>
          </a:r>
          <a:r>
            <a:rPr lang="en-US" cap="none" sz="1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главную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228600</xdr:colOff>
      <xdr:row>114</xdr:row>
      <xdr:rowOff>142875</xdr:rowOff>
    </xdr:from>
    <xdr:to>
      <xdr:col>9</xdr:col>
      <xdr:colOff>38100</xdr:colOff>
      <xdr:row>118</xdr:row>
      <xdr:rowOff>171450</xdr:rowOff>
    </xdr:to>
    <xdr:sp>
      <xdr:nvSpPr>
        <xdr:cNvPr id="1" name="Блок-схема: решение 1">
          <a:hlinkClick r:id="rId1"/>
        </xdr:cNvPr>
        <xdr:cNvSpPr>
          <a:spLocks/>
        </xdr:cNvSpPr>
      </xdr:nvSpPr>
      <xdr:spPr>
        <a:xfrm>
          <a:off x="3886200" y="25660350"/>
          <a:ext cx="1638300" cy="828675"/>
        </a:xfrm>
        <a:prstGeom prst="flowChartDecision">
          <a:avLst/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ГОТОВО</a:t>
          </a:r>
        </a:p>
      </xdr:txBody>
    </xdr:sp>
    <xdr:clientData/>
  </xdr:twoCellAnchor>
  <xdr:twoCellAnchor>
    <xdr:from>
      <xdr:col>0</xdr:col>
      <xdr:colOff>381000</xdr:colOff>
      <xdr:row>122</xdr:row>
      <xdr:rowOff>19050</xdr:rowOff>
    </xdr:from>
    <xdr:to>
      <xdr:col>2</xdr:col>
      <xdr:colOff>447675</xdr:colOff>
      <xdr:row>125</xdr:row>
      <xdr:rowOff>28575</xdr:rowOff>
    </xdr:to>
    <xdr:sp>
      <xdr:nvSpPr>
        <xdr:cNvPr id="2" name="Стрелка влево 2">
          <a:hlinkClick r:id="rId2"/>
        </xdr:cNvPr>
        <xdr:cNvSpPr>
          <a:spLocks/>
        </xdr:cNvSpPr>
      </xdr:nvSpPr>
      <xdr:spPr>
        <a:xfrm>
          <a:off x="381000" y="27098625"/>
          <a:ext cx="1285875" cy="581025"/>
        </a:xfrm>
        <a:prstGeom prst="leftArrow">
          <a:avLst>
            <a:gd name="adj" fmla="val -27407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На главную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24</xdr:row>
      <xdr:rowOff>85725</xdr:rowOff>
    </xdr:from>
    <xdr:to>
      <xdr:col>3</xdr:col>
      <xdr:colOff>266700</xdr:colOff>
      <xdr:row>27</xdr:row>
      <xdr:rowOff>257175</xdr:rowOff>
    </xdr:to>
    <xdr:sp>
      <xdr:nvSpPr>
        <xdr:cNvPr id="1" name="Стрелка влево 1">
          <a:hlinkClick r:id="rId1"/>
        </xdr:cNvPr>
        <xdr:cNvSpPr>
          <a:spLocks/>
        </xdr:cNvSpPr>
      </xdr:nvSpPr>
      <xdr:spPr>
        <a:xfrm>
          <a:off x="419100" y="2371725"/>
          <a:ext cx="1676400" cy="1028700"/>
        </a:xfrm>
        <a:prstGeom prst="leftArrow">
          <a:avLst>
            <a:gd name="adj" fmla="val -19319"/>
          </a:avLst>
        </a:prstGeom>
        <a:gradFill rotWithShape="1">
          <a:gsLst>
            <a:gs pos="0">
              <a:srgbClr val="CB6C1D"/>
            </a:gs>
            <a:gs pos="80000">
              <a:srgbClr val="FF8F2A"/>
            </a:gs>
            <a:gs pos="100000">
              <a:srgbClr val="FF8F26"/>
            </a:gs>
          </a:gsLst>
          <a:lin ang="5400000" scaled="1"/>
        </a:gradFill>
        <a:ln w="9525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400" b="1" i="0" u="none" baseline="0">
              <a:latin typeface="Calibri"/>
              <a:ea typeface="Calibri"/>
              <a:cs typeface="Calibri"/>
            </a:rPr>
            <a:t>Вернуться к тесту </a:t>
          </a:r>
        </a:p>
      </xdr:txBody>
    </xdr:sp>
    <xdr:clientData/>
  </xdr:twoCellAnchor>
  <xdr:twoCellAnchor editAs="oneCell">
    <xdr:from>
      <xdr:col>6</xdr:col>
      <xdr:colOff>533400</xdr:colOff>
      <xdr:row>18</xdr:row>
      <xdr:rowOff>171450</xdr:rowOff>
    </xdr:from>
    <xdr:to>
      <xdr:col>10</xdr:col>
      <xdr:colOff>295275</xdr:colOff>
      <xdr:row>25</xdr:row>
      <xdr:rowOff>161925</xdr:rowOff>
    </xdr:to>
    <xdr:pic>
      <xdr:nvPicPr>
        <xdr:cNvPr id="2" name="Рисунок 2" descr="59854071_0109300x270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0" y="742950"/>
          <a:ext cx="2200275" cy="1990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24</xdr:row>
      <xdr:rowOff>171450</xdr:rowOff>
    </xdr:from>
    <xdr:to>
      <xdr:col>3</xdr:col>
      <xdr:colOff>257175</xdr:colOff>
      <xdr:row>27</xdr:row>
      <xdr:rowOff>190500</xdr:rowOff>
    </xdr:to>
    <xdr:sp>
      <xdr:nvSpPr>
        <xdr:cNvPr id="1" name="Стрелка влево 1">
          <a:hlinkClick r:id="rId1"/>
        </xdr:cNvPr>
        <xdr:cNvSpPr>
          <a:spLocks/>
        </xdr:cNvSpPr>
      </xdr:nvSpPr>
      <xdr:spPr>
        <a:xfrm>
          <a:off x="533400" y="2762250"/>
          <a:ext cx="1552575" cy="990600"/>
        </a:xfrm>
        <a:prstGeom prst="leftArrow">
          <a:avLst>
            <a:gd name="adj" fmla="val -18097"/>
          </a:avLst>
        </a:prstGeom>
        <a:gradFill rotWithShape="1">
          <a:gsLst>
            <a:gs pos="0">
              <a:srgbClr val="CB6C1D"/>
            </a:gs>
            <a:gs pos="80000">
              <a:srgbClr val="FF8F2A"/>
            </a:gs>
            <a:gs pos="100000">
              <a:srgbClr val="FF8F26"/>
            </a:gs>
          </a:gsLst>
          <a:lin ang="5400000" scaled="1"/>
        </a:gradFill>
        <a:ln w="9525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400" b="1" i="0" u="none" baseline="0">
              <a:latin typeface="Calibri"/>
              <a:ea typeface="Calibri"/>
              <a:cs typeface="Calibri"/>
            </a:rPr>
            <a:t>Вернуться к тесту</a:t>
          </a:r>
        </a:p>
      </xdr:txBody>
    </xdr:sp>
    <xdr:clientData/>
  </xdr:twoCellAnchor>
  <xdr:twoCellAnchor editAs="oneCell">
    <xdr:from>
      <xdr:col>4</xdr:col>
      <xdr:colOff>361950</xdr:colOff>
      <xdr:row>18</xdr:row>
      <xdr:rowOff>285750</xdr:rowOff>
    </xdr:from>
    <xdr:to>
      <xdr:col>10</xdr:col>
      <xdr:colOff>514350</xdr:colOff>
      <xdr:row>26</xdr:row>
      <xdr:rowOff>238125</xdr:rowOff>
    </xdr:to>
    <xdr:pic>
      <xdr:nvPicPr>
        <xdr:cNvPr id="2" name="Рисунок 2" descr="98897248_3875778_1283186786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00350" y="933450"/>
          <a:ext cx="3810000" cy="2543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oleObject" Target="../embeddings/oleObject_2_3.bin" /><Relationship Id="rId5" Type="http://schemas.openxmlformats.org/officeDocument/2006/relationships/oleObject" Target="../embeddings/oleObject_2_4.bin" /><Relationship Id="rId6" Type="http://schemas.openxmlformats.org/officeDocument/2006/relationships/oleObject" Target="../embeddings/oleObject_2_5.bin" /><Relationship Id="rId7" Type="http://schemas.openxmlformats.org/officeDocument/2006/relationships/oleObject" Target="../embeddings/oleObject_2_6.bin" /><Relationship Id="rId8" Type="http://schemas.openxmlformats.org/officeDocument/2006/relationships/oleObject" Target="../embeddings/oleObject_2_7.bin" /><Relationship Id="rId9" Type="http://schemas.openxmlformats.org/officeDocument/2006/relationships/vmlDrawing" Target="../drawings/vmlDrawing1.vml" /><Relationship Id="rId10" Type="http://schemas.openxmlformats.org/officeDocument/2006/relationships/drawing" Target="../drawings/drawing3.xml" /><Relationship Id="rId1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oleObject" Target="../embeddings/oleObject_3_2.bin" /><Relationship Id="rId4" Type="http://schemas.openxmlformats.org/officeDocument/2006/relationships/oleObject" Target="../embeddings/oleObject_3_3.bin" /><Relationship Id="rId5" Type="http://schemas.openxmlformats.org/officeDocument/2006/relationships/oleObject" Target="../embeddings/oleObject_3_4.bin" /><Relationship Id="rId6" Type="http://schemas.openxmlformats.org/officeDocument/2006/relationships/oleObject" Target="../embeddings/oleObject_3_5.bin" /><Relationship Id="rId7" Type="http://schemas.openxmlformats.org/officeDocument/2006/relationships/oleObject" Target="../embeddings/oleObject_3_6.bin" /><Relationship Id="rId8" Type="http://schemas.openxmlformats.org/officeDocument/2006/relationships/vmlDrawing" Target="../drawings/vmlDrawing2.vml" /><Relationship Id="rId9" Type="http://schemas.openxmlformats.org/officeDocument/2006/relationships/drawing" Target="../drawings/drawing4.xml" /><Relationship Id="rId10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do.gendocs.ru/pars_docs/tw_refs/215/214337/214337_html_3d3c503b.gif" TargetMode="External" /><Relationship Id="rId2" Type="http://schemas.openxmlformats.org/officeDocument/2006/relationships/hyperlink" Target="http://repkina1973.ucoz.ru/59854071_0109300x270.png" TargetMode="External" /><Relationship Id="rId3" Type="http://schemas.openxmlformats.org/officeDocument/2006/relationships/hyperlink" Target="http://img0.liveinternet.ru/images/attach/c/7/98/897/98897248_3875778_1283186786.jpg" TargetMode="External" /><Relationship Id="rId4" Type="http://schemas.openxmlformats.org/officeDocument/2006/relationships/hyperlink" Target="http://www.moi-universitet.ru/do/directions/mm/exceltest/#.Uf9nAKz-vXQ%20" TargetMode="External" /><Relationship Id="rId5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R29"/>
  <sheetViews>
    <sheetView tabSelected="1" zoomScalePageLayoutView="0" workbookViewId="0" topLeftCell="A1">
      <selection activeCell="G53" sqref="G53"/>
    </sheetView>
  </sheetViews>
  <sheetFormatPr defaultColWidth="9.140625" defaultRowHeight="15"/>
  <cols>
    <col min="1" max="16384" width="9.140625" style="1" customWidth="1"/>
  </cols>
  <sheetData>
    <row r="1" s="28" customFormat="1" ht="15.75">
      <c r="A1" s="28" t="s">
        <v>0</v>
      </c>
    </row>
    <row r="2" s="28" customFormat="1" ht="15.75">
      <c r="A2" s="28" t="s">
        <v>4</v>
      </c>
    </row>
    <row r="3" s="28" customFormat="1" ht="15.75">
      <c r="A3" s="28" t="s">
        <v>5</v>
      </c>
    </row>
    <row r="10" spans="4:16" ht="21">
      <c r="D10" s="27" t="s">
        <v>6</v>
      </c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</row>
    <row r="11" spans="12:15" ht="15">
      <c r="L11" s="29" t="s">
        <v>164</v>
      </c>
      <c r="M11" s="29"/>
      <c r="N11" s="29"/>
      <c r="O11" s="29"/>
    </row>
    <row r="20" spans="13:18" ht="15.75">
      <c r="M20" s="28" t="s">
        <v>1</v>
      </c>
      <c r="N20" s="28"/>
      <c r="O20" s="28"/>
      <c r="P20" s="28"/>
      <c r="Q20" s="28"/>
      <c r="R20" s="28"/>
    </row>
    <row r="21" spans="13:18" ht="15.75">
      <c r="M21" s="28" t="s">
        <v>2</v>
      </c>
      <c r="N21" s="28"/>
      <c r="O21" s="28"/>
      <c r="P21" s="28"/>
      <c r="Q21" s="28"/>
      <c r="R21" s="2"/>
    </row>
    <row r="29" spans="7:9" ht="15.75">
      <c r="G29" s="26" t="s">
        <v>3</v>
      </c>
      <c r="H29" s="26"/>
      <c r="I29" s="26"/>
    </row>
  </sheetData>
  <sheetProtection password="DC1A" sheet="1" objects="1" scenarios="1" selectLockedCells="1"/>
  <mergeCells count="8">
    <mergeCell ref="G29:I29"/>
    <mergeCell ref="D10:P10"/>
    <mergeCell ref="A1:IV1"/>
    <mergeCell ref="A2:IV2"/>
    <mergeCell ref="A3:IV3"/>
    <mergeCell ref="M20:R20"/>
    <mergeCell ref="M21:Q21"/>
    <mergeCell ref="L11:O1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P21"/>
  <sheetViews>
    <sheetView zoomScalePageLayoutView="0" workbookViewId="0" topLeftCell="A1">
      <selection activeCell="A1" sqref="A1:IV2"/>
    </sheetView>
  </sheetViews>
  <sheetFormatPr defaultColWidth="9.140625" defaultRowHeight="15"/>
  <cols>
    <col min="1" max="16384" width="9.140625" style="3" customWidth="1"/>
  </cols>
  <sheetData>
    <row r="1" s="34" customFormat="1" ht="15">
      <c r="A1" s="34" t="s">
        <v>7</v>
      </c>
    </row>
    <row r="2" s="34" customFormat="1" ht="15"/>
    <row r="12" spans="12:16" ht="15">
      <c r="L12" s="33"/>
      <c r="M12" s="33"/>
      <c r="N12" s="33"/>
      <c r="O12" s="33"/>
      <c r="P12" s="33"/>
    </row>
    <row r="13" spans="12:16" ht="15">
      <c r="L13" s="33"/>
      <c r="M13" s="33"/>
      <c r="N13" s="33"/>
      <c r="O13" s="33"/>
      <c r="P13" s="33"/>
    </row>
    <row r="14" ht="15.75" thickBot="1"/>
    <row r="15" spans="3:6" ht="22.5" thickBot="1" thickTop="1">
      <c r="C15" s="30" t="s">
        <v>8</v>
      </c>
      <c r="D15" s="35"/>
      <c r="E15" s="31"/>
      <c r="F15" s="32"/>
    </row>
    <row r="16" ht="16.5" thickBot="1" thickTop="1"/>
    <row r="17" spans="3:6" ht="22.5" thickBot="1" thickTop="1">
      <c r="C17" s="30" t="s">
        <v>9</v>
      </c>
      <c r="D17" s="35"/>
      <c r="E17" s="31"/>
      <c r="F17" s="32"/>
    </row>
    <row r="18" ht="16.5" thickBot="1" thickTop="1"/>
    <row r="19" spans="3:6" ht="22.5" thickBot="1" thickTop="1">
      <c r="C19" s="30" t="s">
        <v>10</v>
      </c>
      <c r="D19" s="35"/>
      <c r="E19" s="31"/>
      <c r="F19" s="32"/>
    </row>
    <row r="20" ht="16.5" thickBot="1" thickTop="1"/>
    <row r="21" spans="3:6" ht="22.5" thickBot="1" thickTop="1">
      <c r="C21" s="30" t="s">
        <v>153</v>
      </c>
      <c r="D21" s="30"/>
      <c r="E21" s="31"/>
      <c r="F21" s="32"/>
    </row>
    <row r="22" ht="15.75" thickTop="1"/>
  </sheetData>
  <sheetProtection password="DC1A" sheet="1" objects="1" scenarios="1" selectLockedCells="1"/>
  <mergeCells count="10">
    <mergeCell ref="C21:D21"/>
    <mergeCell ref="E21:F21"/>
    <mergeCell ref="L12:P13"/>
    <mergeCell ref="A1:IV2"/>
    <mergeCell ref="C15:D15"/>
    <mergeCell ref="C17:D17"/>
    <mergeCell ref="C19:D19"/>
    <mergeCell ref="E15:F15"/>
    <mergeCell ref="E17:F17"/>
    <mergeCell ref="E19:F19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O111"/>
  <sheetViews>
    <sheetView zoomScale="93" zoomScaleNormal="93" zoomScalePageLayoutView="0" workbookViewId="0" topLeftCell="A1">
      <selection activeCell="E11" sqref="E11"/>
    </sheetView>
  </sheetViews>
  <sheetFormatPr defaultColWidth="9.140625" defaultRowHeight="15"/>
  <cols>
    <col min="1" max="16384" width="9.140625" style="5" customWidth="1"/>
  </cols>
  <sheetData>
    <row r="1" s="43" customFormat="1" ht="21">
      <c r="A1" s="43" t="s">
        <v>11</v>
      </c>
    </row>
    <row r="2" s="45" customFormat="1" ht="21">
      <c r="A2" s="44" t="s">
        <v>89</v>
      </c>
    </row>
    <row r="3" s="46" customFormat="1" ht="18.75">
      <c r="A3" s="46" t="s">
        <v>167</v>
      </c>
    </row>
    <row r="5" spans="2:12" ht="16.5" thickBot="1">
      <c r="B5" s="36" t="s">
        <v>12</v>
      </c>
      <c r="C5" s="36"/>
      <c r="D5" s="36"/>
      <c r="E5" s="36"/>
      <c r="F5" s="36"/>
      <c r="G5" s="36"/>
      <c r="H5" s="36"/>
      <c r="I5" s="36"/>
      <c r="J5" s="36"/>
      <c r="K5" s="36"/>
      <c r="L5" s="36"/>
    </row>
    <row r="6" spans="1:4" ht="17.25" thickBot="1" thickTop="1">
      <c r="A6" s="9" t="s">
        <v>13</v>
      </c>
      <c r="B6" s="37" t="s">
        <v>17</v>
      </c>
      <c r="C6" s="36"/>
      <c r="D6" s="36"/>
    </row>
    <row r="7" spans="1:4" ht="17.25" thickBot="1" thickTop="1">
      <c r="A7" s="9" t="s">
        <v>14</v>
      </c>
      <c r="B7" s="37" t="s">
        <v>18</v>
      </c>
      <c r="C7" s="36"/>
      <c r="D7" s="36"/>
    </row>
    <row r="8" spans="1:4" ht="17.25" thickBot="1" thickTop="1">
      <c r="A8" s="9" t="s">
        <v>15</v>
      </c>
      <c r="B8" s="37" t="s">
        <v>19</v>
      </c>
      <c r="C8" s="36"/>
      <c r="D8" s="36"/>
    </row>
    <row r="9" spans="1:7" ht="17.25" thickBot="1" thickTop="1">
      <c r="A9" s="9" t="s">
        <v>16</v>
      </c>
      <c r="B9" s="37" t="s">
        <v>20</v>
      </c>
      <c r="C9" s="37"/>
      <c r="D9" s="37"/>
      <c r="E9" s="37"/>
      <c r="F9" s="37"/>
      <c r="G9" s="37"/>
    </row>
    <row r="10" ht="17.25" thickBot="1" thickTop="1"/>
    <row r="11" ht="17.25" thickBot="1" thickTop="1">
      <c r="E11" s="4"/>
    </row>
    <row r="12" ht="16.5" thickTop="1"/>
    <row r="13" spans="2:10" ht="16.5" thickBot="1">
      <c r="B13" s="36" t="s">
        <v>21</v>
      </c>
      <c r="C13" s="36"/>
      <c r="D13" s="36"/>
      <c r="E13" s="36"/>
      <c r="F13" s="36"/>
      <c r="G13" s="36"/>
      <c r="H13" s="36"/>
      <c r="I13" s="36"/>
      <c r="J13" s="36"/>
    </row>
    <row r="14" spans="1:12" ht="17.25" thickBot="1" thickTop="1">
      <c r="A14" s="9" t="s">
        <v>13</v>
      </c>
      <c r="B14" s="37" t="s">
        <v>22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</row>
    <row r="15" spans="1:11" ht="17.25" thickBot="1" thickTop="1">
      <c r="A15" s="9" t="s">
        <v>14</v>
      </c>
      <c r="B15" s="37" t="s">
        <v>23</v>
      </c>
      <c r="C15" s="36"/>
      <c r="D15" s="36"/>
      <c r="E15" s="36"/>
      <c r="F15" s="36"/>
      <c r="G15" s="36"/>
      <c r="H15" s="36"/>
      <c r="I15" s="36"/>
      <c r="J15" s="36"/>
      <c r="K15" s="36"/>
    </row>
    <row r="16" spans="1:11" ht="17.25" thickBot="1" thickTop="1">
      <c r="A16" s="9" t="s">
        <v>15</v>
      </c>
      <c r="B16" s="37" t="s">
        <v>24</v>
      </c>
      <c r="C16" s="36"/>
      <c r="D16" s="36"/>
      <c r="E16" s="36"/>
      <c r="F16" s="36"/>
      <c r="G16" s="36"/>
      <c r="H16" s="36"/>
      <c r="I16" s="36"/>
      <c r="J16" s="36"/>
      <c r="K16" s="36"/>
    </row>
    <row r="17" spans="1:11" ht="17.25" thickBot="1" thickTop="1">
      <c r="A17" s="9" t="s">
        <v>16</v>
      </c>
      <c r="B17" s="37" t="s">
        <v>25</v>
      </c>
      <c r="C17" s="36"/>
      <c r="D17" s="36"/>
      <c r="E17" s="36"/>
      <c r="F17" s="36"/>
      <c r="G17" s="36"/>
      <c r="H17" s="36"/>
      <c r="I17" s="36"/>
      <c r="J17" s="36"/>
      <c r="K17" s="36"/>
    </row>
    <row r="18" ht="17.25" thickBot="1" thickTop="1"/>
    <row r="19" ht="17.25" thickBot="1" thickTop="1">
      <c r="E19" s="4"/>
    </row>
    <row r="20" ht="16.5" thickTop="1"/>
    <row r="21" spans="2:12" ht="15.75">
      <c r="B21" s="36" t="s">
        <v>26</v>
      </c>
      <c r="C21" s="36"/>
      <c r="D21" s="36"/>
      <c r="E21" s="36"/>
      <c r="F21" s="36"/>
      <c r="G21" s="36"/>
      <c r="H21" s="36"/>
      <c r="I21" s="36"/>
      <c r="J21" s="36"/>
      <c r="K21" s="36"/>
      <c r="L21" s="36"/>
    </row>
    <row r="22" spans="2:5" ht="16.5" thickBot="1">
      <c r="B22" s="36" t="s">
        <v>27</v>
      </c>
      <c r="C22" s="36"/>
      <c r="D22" s="36"/>
      <c r="E22" s="36"/>
    </row>
    <row r="23" spans="1:8" ht="20.25" customHeight="1" thickBot="1" thickTop="1">
      <c r="A23" s="10" t="s">
        <v>13</v>
      </c>
      <c r="B23" s="41" t="s">
        <v>28</v>
      </c>
      <c r="C23" s="9" t="s">
        <v>14</v>
      </c>
      <c r="D23" s="41" t="s">
        <v>28</v>
      </c>
      <c r="E23" s="9" t="s">
        <v>15</v>
      </c>
      <c r="F23" s="41" t="s">
        <v>28</v>
      </c>
      <c r="G23" s="9" t="s">
        <v>16</v>
      </c>
      <c r="H23" s="41" t="s">
        <v>28</v>
      </c>
    </row>
    <row r="24" spans="1:8" ht="15.75" customHeight="1" thickTop="1">
      <c r="A24" s="6"/>
      <c r="B24" s="41"/>
      <c r="D24" s="41"/>
      <c r="F24" s="41"/>
      <c r="H24" s="41"/>
    </row>
    <row r="25" ht="16.5" thickBot="1">
      <c r="A25" s="6"/>
    </row>
    <row r="26" spans="1:5" ht="17.25" thickBot="1" thickTop="1">
      <c r="A26" s="6"/>
      <c r="E26" s="4"/>
    </row>
    <row r="27" ht="16.5" thickTop="1"/>
    <row r="28" spans="2:11" ht="16.5" thickBot="1">
      <c r="B28" s="36" t="s">
        <v>29</v>
      </c>
      <c r="C28" s="36"/>
      <c r="D28" s="36"/>
      <c r="E28" s="36"/>
      <c r="F28" s="36"/>
      <c r="G28" s="36"/>
      <c r="H28" s="36"/>
      <c r="I28" s="36"/>
      <c r="J28" s="36"/>
      <c r="K28" s="36"/>
    </row>
    <row r="29" spans="1:3" ht="17.25" thickBot="1" thickTop="1">
      <c r="A29" s="9" t="s">
        <v>13</v>
      </c>
      <c r="B29" s="11" t="s">
        <v>30</v>
      </c>
      <c r="C29" s="11"/>
    </row>
    <row r="30" spans="1:3" ht="17.25" thickBot="1" thickTop="1">
      <c r="A30" s="9" t="s">
        <v>14</v>
      </c>
      <c r="B30" s="11" t="s">
        <v>31</v>
      </c>
      <c r="C30" s="11"/>
    </row>
    <row r="31" spans="1:3" ht="20.25" thickBot="1" thickTop="1">
      <c r="A31" s="9" t="s">
        <v>15</v>
      </c>
      <c r="B31" s="38" t="s">
        <v>71</v>
      </c>
      <c r="C31" s="39"/>
    </row>
    <row r="32" spans="1:7" ht="20.25" thickBot="1" thickTop="1">
      <c r="A32" s="9" t="s">
        <v>16</v>
      </c>
      <c r="B32" s="38" t="s">
        <v>72</v>
      </c>
      <c r="C32" s="39"/>
      <c r="G32" s="12"/>
    </row>
    <row r="33" ht="17.25" thickBot="1" thickTop="1">
      <c r="E33" s="4"/>
    </row>
    <row r="34" ht="16.5" thickTop="1"/>
    <row r="35" spans="2:10" ht="19.5" thickBot="1">
      <c r="B35" s="36" t="s">
        <v>73</v>
      </c>
      <c r="C35" s="36"/>
      <c r="D35" s="36"/>
      <c r="E35" s="36"/>
      <c r="F35" s="36"/>
      <c r="G35" s="36"/>
      <c r="H35" s="36"/>
      <c r="I35" s="36"/>
      <c r="J35" s="36"/>
    </row>
    <row r="36" spans="1:3" ht="20.25" thickBot="1" thickTop="1">
      <c r="A36" s="9" t="s">
        <v>13</v>
      </c>
      <c r="B36" s="40" t="s">
        <v>74</v>
      </c>
      <c r="C36" s="41"/>
    </row>
    <row r="37" spans="1:3" ht="20.25" thickBot="1" thickTop="1">
      <c r="A37" s="9" t="s">
        <v>14</v>
      </c>
      <c r="B37" s="38" t="s">
        <v>75</v>
      </c>
      <c r="C37" s="39"/>
    </row>
    <row r="38" spans="1:3" ht="20.25" thickBot="1" thickTop="1">
      <c r="A38" s="9" t="s">
        <v>15</v>
      </c>
      <c r="B38" s="40" t="s">
        <v>76</v>
      </c>
      <c r="C38" s="41"/>
    </row>
    <row r="39" spans="1:3" ht="20.25" thickBot="1" thickTop="1">
      <c r="A39" s="9" t="s">
        <v>16</v>
      </c>
      <c r="B39" s="40" t="s">
        <v>77</v>
      </c>
      <c r="C39" s="41"/>
    </row>
    <row r="40" ht="17.25" thickBot="1" thickTop="1"/>
    <row r="41" ht="17.25" thickBot="1" thickTop="1">
      <c r="E41" s="4"/>
    </row>
    <row r="42" ht="16.5" thickTop="1"/>
    <row r="43" spans="2:13" ht="16.5" thickBot="1">
      <c r="B43" s="36" t="s">
        <v>32</v>
      </c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</row>
    <row r="44" spans="1:3" ht="17.25" thickBot="1" thickTop="1">
      <c r="A44" s="9" t="s">
        <v>13</v>
      </c>
      <c r="B44" s="37" t="s">
        <v>33</v>
      </c>
      <c r="C44" s="36"/>
    </row>
    <row r="45" spans="1:3" ht="17.25" thickBot="1" thickTop="1">
      <c r="A45" s="9" t="s">
        <v>14</v>
      </c>
      <c r="B45" s="37" t="s">
        <v>34</v>
      </c>
      <c r="C45" s="36"/>
    </row>
    <row r="46" spans="1:3" ht="17.25" thickBot="1" thickTop="1">
      <c r="A46" s="9" t="s">
        <v>15</v>
      </c>
      <c r="B46" s="37" t="s">
        <v>35</v>
      </c>
      <c r="C46" s="36"/>
    </row>
    <row r="47" spans="1:3" ht="17.25" thickBot="1" thickTop="1">
      <c r="A47" s="9" t="s">
        <v>16</v>
      </c>
      <c r="B47" s="37" t="s">
        <v>36</v>
      </c>
      <c r="C47" s="36"/>
    </row>
    <row r="48" ht="17.25" thickBot="1" thickTop="1">
      <c r="E48" s="4"/>
    </row>
    <row r="49" ht="16.5" thickTop="1"/>
    <row r="50" spans="2:12" ht="16.5" thickBot="1">
      <c r="B50" s="36" t="s">
        <v>37</v>
      </c>
      <c r="C50" s="36"/>
      <c r="D50" s="36"/>
      <c r="E50" s="36"/>
      <c r="F50" s="36"/>
      <c r="G50" s="36"/>
      <c r="H50" s="36"/>
      <c r="I50" s="36"/>
      <c r="J50" s="36"/>
      <c r="K50" s="36"/>
      <c r="L50" s="36"/>
    </row>
    <row r="51" spans="1:2" ht="17.25" thickBot="1" thickTop="1">
      <c r="A51" s="9" t="s">
        <v>13</v>
      </c>
      <c r="B51" s="5" t="s">
        <v>38</v>
      </c>
    </row>
    <row r="52" spans="1:2" ht="19.5" thickBot="1" thickTop="1">
      <c r="A52" s="9" t="s">
        <v>14</v>
      </c>
      <c r="B52" s="5" t="s">
        <v>78</v>
      </c>
    </row>
    <row r="53" spans="1:2" ht="17.25" thickBot="1" thickTop="1">
      <c r="A53" s="9" t="s">
        <v>15</v>
      </c>
      <c r="B53" s="5" t="s">
        <v>39</v>
      </c>
    </row>
    <row r="54" spans="1:2" ht="19.5" thickBot="1" thickTop="1">
      <c r="A54" s="9" t="s">
        <v>16</v>
      </c>
      <c r="B54" s="5" t="s">
        <v>79</v>
      </c>
    </row>
    <row r="55" ht="17.25" thickBot="1" thickTop="1">
      <c r="E55" s="4"/>
    </row>
    <row r="56" ht="16.5" thickTop="1"/>
    <row r="57" spans="2:13" ht="16.5" thickBot="1">
      <c r="B57" s="36" t="s">
        <v>40</v>
      </c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</row>
    <row r="58" spans="1:11" ht="17.25" thickBot="1" thickTop="1">
      <c r="A58" s="9" t="s">
        <v>13</v>
      </c>
      <c r="B58" s="7" t="s">
        <v>46</v>
      </c>
      <c r="D58" s="9" t="s">
        <v>14</v>
      </c>
      <c r="E58" s="7"/>
      <c r="G58" s="9" t="s">
        <v>15</v>
      </c>
      <c r="H58" s="7"/>
      <c r="J58" s="9" t="s">
        <v>16</v>
      </c>
      <c r="K58" s="7"/>
    </row>
    <row r="59" ht="16.5" thickTop="1"/>
    <row r="60" ht="16.5" thickBot="1"/>
    <row r="61" ht="17.25" thickBot="1" thickTop="1">
      <c r="E61" s="4"/>
    </row>
    <row r="62" ht="16.5" thickTop="1"/>
    <row r="63" spans="2:12" ht="16.5" thickBot="1">
      <c r="B63" s="36" t="s">
        <v>41</v>
      </c>
      <c r="C63" s="36"/>
      <c r="D63" s="36"/>
      <c r="E63" s="36"/>
      <c r="F63" s="36"/>
      <c r="G63" s="36"/>
      <c r="H63" s="36"/>
      <c r="I63" s="36"/>
      <c r="J63" s="36"/>
      <c r="K63" s="36"/>
      <c r="L63" s="36"/>
    </row>
    <row r="64" spans="1:2" ht="17.25" thickBot="1" thickTop="1">
      <c r="A64" s="9" t="s">
        <v>13</v>
      </c>
      <c r="B64" s="5" t="s">
        <v>42</v>
      </c>
    </row>
    <row r="65" spans="1:2" ht="17.25" thickBot="1" thickTop="1">
      <c r="A65" s="9" t="s">
        <v>14</v>
      </c>
      <c r="B65" s="5" t="s">
        <v>43</v>
      </c>
    </row>
    <row r="66" spans="1:2" ht="17.25" thickBot="1" thickTop="1">
      <c r="A66" s="9" t="s">
        <v>15</v>
      </c>
      <c r="B66" s="5" t="s">
        <v>44</v>
      </c>
    </row>
    <row r="67" spans="1:2" ht="17.25" thickBot="1" thickTop="1">
      <c r="A67" s="9" t="s">
        <v>16</v>
      </c>
      <c r="B67" s="8" t="s">
        <v>45</v>
      </c>
    </row>
    <row r="68" ht="17.25" thickBot="1" thickTop="1">
      <c r="E68" s="4"/>
    </row>
    <row r="69" ht="16.5" thickTop="1">
      <c r="I69" s="12"/>
    </row>
    <row r="70" spans="2:12" ht="16.5" thickBot="1">
      <c r="B70" s="36" t="s">
        <v>47</v>
      </c>
      <c r="C70" s="36"/>
      <c r="D70" s="36"/>
      <c r="E70" s="36"/>
      <c r="F70" s="36"/>
      <c r="G70" s="36"/>
      <c r="H70" s="36"/>
      <c r="I70" s="36"/>
      <c r="J70" s="36"/>
      <c r="K70" s="36"/>
      <c r="L70" s="36"/>
    </row>
    <row r="71" spans="1:3" ht="19.5" thickBot="1" thickTop="1">
      <c r="A71" s="9" t="s">
        <v>13</v>
      </c>
      <c r="B71" s="37" t="s">
        <v>80</v>
      </c>
      <c r="C71" s="36"/>
    </row>
    <row r="72" spans="1:2" ht="19.5" thickBot="1" thickTop="1">
      <c r="A72" s="9" t="s">
        <v>14</v>
      </c>
      <c r="B72" s="5" t="s">
        <v>81</v>
      </c>
    </row>
    <row r="73" spans="1:2" ht="19.5" thickBot="1" thickTop="1">
      <c r="A73" s="9" t="s">
        <v>15</v>
      </c>
      <c r="B73" s="5" t="s">
        <v>82</v>
      </c>
    </row>
    <row r="74" spans="1:2" ht="19.5" thickBot="1" thickTop="1">
      <c r="A74" s="9" t="s">
        <v>16</v>
      </c>
      <c r="B74" s="5" t="s">
        <v>83</v>
      </c>
    </row>
    <row r="75" ht="17.25" thickBot="1" thickTop="1">
      <c r="E75" s="4"/>
    </row>
    <row r="76" ht="16.5" thickTop="1"/>
    <row r="77" spans="2:11" ht="16.5" thickBot="1">
      <c r="B77" s="36" t="s">
        <v>48</v>
      </c>
      <c r="C77" s="36"/>
      <c r="D77" s="36"/>
      <c r="E77" s="36"/>
      <c r="F77" s="36"/>
      <c r="G77" s="36"/>
      <c r="H77" s="36"/>
      <c r="I77" s="36"/>
      <c r="J77" s="36"/>
      <c r="K77" s="36"/>
    </row>
    <row r="78" spans="1:2" ht="17.25" thickBot="1" thickTop="1">
      <c r="A78" s="9" t="s">
        <v>13</v>
      </c>
      <c r="B78" s="5" t="s">
        <v>49</v>
      </c>
    </row>
    <row r="79" spans="1:2" ht="17.25" thickBot="1" thickTop="1">
      <c r="A79" s="9" t="s">
        <v>14</v>
      </c>
      <c r="B79" s="5" t="s">
        <v>50</v>
      </c>
    </row>
    <row r="80" spans="1:2" ht="17.25" thickBot="1" thickTop="1">
      <c r="A80" s="9" t="s">
        <v>15</v>
      </c>
      <c r="B80" s="5" t="s">
        <v>51</v>
      </c>
    </row>
    <row r="81" spans="1:2" ht="17.25" thickBot="1" thickTop="1">
      <c r="A81" s="9" t="s">
        <v>16</v>
      </c>
      <c r="B81" s="8" t="s">
        <v>52</v>
      </c>
    </row>
    <row r="82" ht="17.25" thickBot="1" thickTop="1">
      <c r="E82" s="4"/>
    </row>
    <row r="83" ht="16.5" thickTop="1"/>
    <row r="84" spans="2:11" ht="16.5" thickBot="1">
      <c r="B84" s="36" t="s">
        <v>84</v>
      </c>
      <c r="C84" s="36"/>
      <c r="D84" s="36"/>
      <c r="E84" s="36"/>
      <c r="F84" s="36"/>
      <c r="G84" s="36"/>
      <c r="H84" s="36"/>
      <c r="I84" s="36"/>
      <c r="J84" s="36"/>
      <c r="K84" s="36"/>
    </row>
    <row r="85" spans="1:2" ht="17.25" thickBot="1" thickTop="1">
      <c r="A85" s="9" t="s">
        <v>13</v>
      </c>
      <c r="B85" s="5" t="s">
        <v>53</v>
      </c>
    </row>
    <row r="86" spans="1:2" ht="17.25" thickBot="1" thickTop="1">
      <c r="A86" s="9" t="s">
        <v>14</v>
      </c>
      <c r="B86" s="5" t="s">
        <v>54</v>
      </c>
    </row>
    <row r="87" spans="1:2" ht="19.5" thickBot="1" thickTop="1">
      <c r="A87" s="9" t="s">
        <v>15</v>
      </c>
      <c r="B87" s="5" t="s">
        <v>85</v>
      </c>
    </row>
    <row r="88" spans="1:2" ht="17.25" thickBot="1" thickTop="1">
      <c r="A88" s="9" t="s">
        <v>16</v>
      </c>
      <c r="B88" s="8" t="s">
        <v>55</v>
      </c>
    </row>
    <row r="89" ht="17.25" thickBot="1" thickTop="1">
      <c r="E89" s="4"/>
    </row>
    <row r="90" ht="16.5" thickTop="1"/>
    <row r="91" spans="2:12" ht="16.5" thickBot="1">
      <c r="B91" s="36" t="s">
        <v>56</v>
      </c>
      <c r="C91" s="36"/>
      <c r="D91" s="36"/>
      <c r="E91" s="36"/>
      <c r="F91" s="36"/>
      <c r="G91" s="36"/>
      <c r="H91" s="36"/>
      <c r="I91" s="36"/>
      <c r="J91" s="36"/>
      <c r="K91" s="36"/>
      <c r="L91" s="36"/>
    </row>
    <row r="92" spans="1:4" ht="17.25" thickBot="1" thickTop="1">
      <c r="A92" s="9" t="s">
        <v>13</v>
      </c>
      <c r="B92" s="42" t="s">
        <v>57</v>
      </c>
      <c r="C92" s="37"/>
      <c r="D92" s="37"/>
    </row>
    <row r="93" spans="1:4" ht="17.25" thickBot="1" thickTop="1">
      <c r="A93" s="9" t="s">
        <v>14</v>
      </c>
      <c r="B93" s="42" t="s">
        <v>58</v>
      </c>
      <c r="C93" s="37"/>
      <c r="D93" s="37"/>
    </row>
    <row r="94" spans="1:4" ht="17.25" thickBot="1" thickTop="1">
      <c r="A94" s="9" t="s">
        <v>15</v>
      </c>
      <c r="B94" s="42" t="s">
        <v>59</v>
      </c>
      <c r="C94" s="37"/>
      <c r="D94" s="37"/>
    </row>
    <row r="95" spans="1:4" ht="17.25" thickBot="1" thickTop="1">
      <c r="A95" s="9" t="s">
        <v>16</v>
      </c>
      <c r="B95" s="42" t="s">
        <v>60</v>
      </c>
      <c r="C95" s="37"/>
      <c r="D95" s="37"/>
    </row>
    <row r="96" ht="17.25" thickBot="1" thickTop="1">
      <c r="E96" s="4"/>
    </row>
    <row r="97" ht="16.5" thickTop="1"/>
    <row r="98" spans="2:10" ht="15.75">
      <c r="B98" s="36" t="s">
        <v>61</v>
      </c>
      <c r="C98" s="36"/>
      <c r="D98" s="36"/>
      <c r="E98" s="36"/>
      <c r="F98" s="36"/>
      <c r="G98" s="36"/>
      <c r="H98" s="36"/>
      <c r="I98" s="36"/>
      <c r="J98" s="36"/>
    </row>
    <row r="99" spans="2:12" ht="16.5" thickBot="1">
      <c r="B99" s="36" t="s">
        <v>62</v>
      </c>
      <c r="C99" s="36"/>
      <c r="D99" s="36"/>
      <c r="E99" s="36"/>
      <c r="F99" s="36"/>
      <c r="G99" s="36"/>
      <c r="H99" s="36"/>
      <c r="I99" s="36"/>
      <c r="J99" s="36"/>
      <c r="K99" s="36"/>
      <c r="L99" s="36"/>
    </row>
    <row r="100" spans="1:2" ht="17.25" thickBot="1" thickTop="1">
      <c r="A100" s="9" t="s">
        <v>13</v>
      </c>
      <c r="B100" s="5" t="s">
        <v>63</v>
      </c>
    </row>
    <row r="101" spans="1:2" ht="17.25" thickBot="1" thickTop="1">
      <c r="A101" s="9" t="s">
        <v>14</v>
      </c>
      <c r="B101" s="5" t="s">
        <v>64</v>
      </c>
    </row>
    <row r="102" spans="1:2" ht="17.25" thickBot="1" thickTop="1">
      <c r="A102" s="9" t="s">
        <v>15</v>
      </c>
      <c r="B102" s="5" t="s">
        <v>65</v>
      </c>
    </row>
    <row r="103" spans="1:2" ht="17.25" thickBot="1" thickTop="1">
      <c r="A103" s="9" t="s">
        <v>16</v>
      </c>
      <c r="B103" s="5" t="s">
        <v>66</v>
      </c>
    </row>
    <row r="104" ht="17.25" thickBot="1" thickTop="1">
      <c r="E104" s="4"/>
    </row>
    <row r="105" ht="16.5" thickTop="1"/>
    <row r="106" spans="2:15" ht="18.75" thickBot="1">
      <c r="B106" s="36" t="s">
        <v>86</v>
      </c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</row>
    <row r="107" spans="1:3" ht="20.25" thickBot="1" thickTop="1">
      <c r="A107" s="9" t="s">
        <v>13</v>
      </c>
      <c r="B107" s="40" t="s">
        <v>67</v>
      </c>
      <c r="C107" s="41"/>
    </row>
    <row r="108" spans="1:3" ht="20.25" thickBot="1" thickTop="1">
      <c r="A108" s="9" t="s">
        <v>14</v>
      </c>
      <c r="B108" s="40" t="s">
        <v>68</v>
      </c>
      <c r="C108" s="41"/>
    </row>
    <row r="109" spans="1:3" ht="20.25" thickBot="1" thickTop="1">
      <c r="A109" s="9" t="s">
        <v>15</v>
      </c>
      <c r="B109" s="40" t="s">
        <v>69</v>
      </c>
      <c r="C109" s="41"/>
    </row>
    <row r="110" spans="1:3" ht="20.25" thickBot="1" thickTop="1">
      <c r="A110" s="9" t="s">
        <v>16</v>
      </c>
      <c r="B110" s="40" t="s">
        <v>70</v>
      </c>
      <c r="C110" s="41"/>
    </row>
    <row r="111" ht="17.25" thickBot="1" thickTop="1">
      <c r="E111" s="4"/>
    </row>
    <row r="112" ht="16.5" thickTop="1"/>
  </sheetData>
  <sheetProtection password="DC1A" sheet="1" objects="1" scenarios="1" selectLockedCells="1"/>
  <mergeCells count="51">
    <mergeCell ref="B108:C108"/>
    <mergeCell ref="B109:C109"/>
    <mergeCell ref="B110:C110"/>
    <mergeCell ref="B5:L5"/>
    <mergeCell ref="B14:L14"/>
    <mergeCell ref="B21:L21"/>
    <mergeCell ref="B43:M43"/>
    <mergeCell ref="B84:K84"/>
    <mergeCell ref="B91:L91"/>
    <mergeCell ref="B99:L99"/>
    <mergeCell ref="B106:O106"/>
    <mergeCell ref="B98:J98"/>
    <mergeCell ref="B107:C107"/>
    <mergeCell ref="B92:D92"/>
    <mergeCell ref="B93:D93"/>
    <mergeCell ref="B94:D94"/>
    <mergeCell ref="B95:D95"/>
    <mergeCell ref="B70:L70"/>
    <mergeCell ref="B71:C71"/>
    <mergeCell ref="B77:K77"/>
    <mergeCell ref="A1:IV1"/>
    <mergeCell ref="B6:D6"/>
    <mergeCell ref="B7:D7"/>
    <mergeCell ref="B63:L63"/>
    <mergeCell ref="A2:IV2"/>
    <mergeCell ref="A3:IV3"/>
    <mergeCell ref="B13:J13"/>
    <mergeCell ref="B15:K15"/>
    <mergeCell ref="B16:K16"/>
    <mergeCell ref="B8:D8"/>
    <mergeCell ref="B9:G9"/>
    <mergeCell ref="B17:K17"/>
    <mergeCell ref="B22:E22"/>
    <mergeCell ref="D23:D24"/>
    <mergeCell ref="B23:B24"/>
    <mergeCell ref="F23:F24"/>
    <mergeCell ref="H23:H24"/>
    <mergeCell ref="B37:C37"/>
    <mergeCell ref="B38:C38"/>
    <mergeCell ref="B39:C39"/>
    <mergeCell ref="B28:K28"/>
    <mergeCell ref="B31:C31"/>
    <mergeCell ref="B32:C32"/>
    <mergeCell ref="B35:J35"/>
    <mergeCell ref="B36:C36"/>
    <mergeCell ref="B57:M57"/>
    <mergeCell ref="B44:C44"/>
    <mergeCell ref="B45:C45"/>
    <mergeCell ref="B46:C46"/>
    <mergeCell ref="B47:C47"/>
    <mergeCell ref="B50:L50"/>
  </mergeCells>
  <printOptions/>
  <pageMargins left="0.7" right="0.7" top="0.75" bottom="0.75" header="0.3" footer="0.3"/>
  <pageSetup horizontalDpi="600" verticalDpi="600" orientation="portrait" paperSize="9" r:id="rId11"/>
  <drawing r:id="rId10"/>
  <legacyDrawing r:id="rId9"/>
  <oleObjects>
    <oleObject progId="Equation.3" shapeId="1606552" r:id="rId1"/>
    <oleObject progId="Equation.3" shapeId="1606551" r:id="rId2"/>
    <oleObject progId="Equation.3" shapeId="1606550" r:id="rId3"/>
    <oleObject progId="Equation.3" shapeId="1606549" r:id="rId4"/>
    <oleObject progId="Equation.3" shapeId="1606548" r:id="rId5"/>
    <oleObject progId="Equation.3" shapeId="1606547" r:id="rId6"/>
    <oleObject progId="Equation.3" shapeId="1606546" r:id="rId7"/>
    <oleObject progId="Equation.3" shapeId="1606545" r:id="rId8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N114"/>
  <sheetViews>
    <sheetView zoomScale="89" zoomScaleNormal="89" zoomScalePageLayoutView="0" workbookViewId="0" topLeftCell="A1">
      <selection activeCell="A3" sqref="A3:IV3"/>
    </sheetView>
  </sheetViews>
  <sheetFormatPr defaultColWidth="9.140625" defaultRowHeight="15"/>
  <cols>
    <col min="1" max="16384" width="9.140625" style="13" customWidth="1"/>
  </cols>
  <sheetData>
    <row r="1" s="47" customFormat="1" ht="21">
      <c r="A1" s="47" t="s">
        <v>90</v>
      </c>
    </row>
    <row r="2" s="48" customFormat="1" ht="21">
      <c r="A2" s="48" t="s">
        <v>91</v>
      </c>
    </row>
    <row r="3" s="49" customFormat="1" ht="18.75">
      <c r="A3" s="49" t="s">
        <v>165</v>
      </c>
    </row>
    <row r="4" s="49" customFormat="1" ht="18.75">
      <c r="A4" s="49" t="s">
        <v>166</v>
      </c>
    </row>
    <row r="5" spans="2:13" s="5" customFormat="1" ht="16.5" thickBot="1">
      <c r="B5" s="36" t="s">
        <v>92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1:4" s="5" customFormat="1" ht="17.25" thickBot="1" thickTop="1">
      <c r="A6" s="9" t="s">
        <v>13</v>
      </c>
      <c r="B6" s="37" t="s">
        <v>93</v>
      </c>
      <c r="C6" s="37"/>
      <c r="D6" s="37"/>
    </row>
    <row r="7" spans="1:4" s="5" customFormat="1" ht="17.25" thickBot="1" thickTop="1">
      <c r="A7" s="9" t="s">
        <v>14</v>
      </c>
      <c r="B7" s="37" t="s">
        <v>94</v>
      </c>
      <c r="C7" s="36"/>
      <c r="D7" s="36"/>
    </row>
    <row r="8" spans="1:7" s="5" customFormat="1" ht="17.25" thickBot="1" thickTop="1">
      <c r="A8" s="9" t="s">
        <v>15</v>
      </c>
      <c r="B8" s="37" t="s">
        <v>95</v>
      </c>
      <c r="C8" s="36"/>
      <c r="D8" s="36"/>
      <c r="E8" s="36"/>
      <c r="F8" s="36"/>
      <c r="G8" s="36"/>
    </row>
    <row r="9" spans="1:3" s="5" customFormat="1" ht="17.25" thickBot="1" thickTop="1">
      <c r="A9" s="9" t="s">
        <v>16</v>
      </c>
      <c r="B9" s="37" t="s">
        <v>18</v>
      </c>
      <c r="C9" s="36"/>
    </row>
    <row r="10" s="5" customFormat="1" ht="17.25" thickBot="1" thickTop="1"/>
    <row r="11" s="5" customFormat="1" ht="17.25" thickBot="1" thickTop="1">
      <c r="D11" s="4"/>
    </row>
    <row r="12" s="5" customFormat="1" ht="16.5" thickTop="1"/>
    <row r="13" spans="2:10" s="5" customFormat="1" ht="16.5" thickBot="1">
      <c r="B13" s="36" t="s">
        <v>96</v>
      </c>
      <c r="C13" s="36"/>
      <c r="D13" s="36"/>
      <c r="E13" s="36"/>
      <c r="F13" s="36"/>
      <c r="G13" s="36"/>
      <c r="H13" s="36"/>
      <c r="I13" s="36"/>
      <c r="J13" s="36"/>
    </row>
    <row r="14" spans="1:12" s="5" customFormat="1" ht="17.25" thickBot="1" thickTop="1">
      <c r="A14" s="9" t="s">
        <v>13</v>
      </c>
      <c r="B14" s="37" t="s">
        <v>97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</row>
    <row r="15" spans="1:11" s="5" customFormat="1" ht="17.25" thickBot="1" thickTop="1">
      <c r="A15" s="9" t="s">
        <v>14</v>
      </c>
      <c r="B15" s="37" t="s">
        <v>98</v>
      </c>
      <c r="C15" s="36"/>
      <c r="D15" s="36"/>
      <c r="E15" s="36"/>
      <c r="F15" s="36"/>
      <c r="G15" s="36"/>
      <c r="H15" s="36"/>
      <c r="I15" s="36"/>
      <c r="J15" s="36"/>
      <c r="K15" s="36"/>
    </row>
    <row r="16" spans="1:11" s="5" customFormat="1" ht="17.25" thickBot="1" thickTop="1">
      <c r="A16" s="9" t="s">
        <v>15</v>
      </c>
      <c r="B16" s="37" t="s">
        <v>99</v>
      </c>
      <c r="C16" s="36"/>
      <c r="D16" s="36"/>
      <c r="E16" s="36"/>
      <c r="F16" s="36"/>
      <c r="G16" s="36"/>
      <c r="H16" s="36"/>
      <c r="I16" s="36"/>
      <c r="J16" s="36"/>
      <c r="K16" s="36"/>
    </row>
    <row r="17" spans="1:11" s="5" customFormat="1" ht="17.25" thickBot="1" thickTop="1">
      <c r="A17" s="9" t="s">
        <v>16</v>
      </c>
      <c r="B17" s="37" t="s">
        <v>100</v>
      </c>
      <c r="C17" s="36"/>
      <c r="D17" s="36"/>
      <c r="E17" s="36"/>
      <c r="F17" s="36"/>
      <c r="G17" s="36"/>
      <c r="H17" s="36"/>
      <c r="I17" s="36"/>
      <c r="J17" s="36"/>
      <c r="K17" s="36"/>
    </row>
    <row r="18" s="5" customFormat="1" ht="17.25" thickBot="1" thickTop="1"/>
    <row r="19" s="5" customFormat="1" ht="17.25" thickBot="1" thickTop="1">
      <c r="D19" s="4"/>
    </row>
    <row r="20" s="5" customFormat="1" ht="16.5" thickTop="1"/>
    <row r="21" spans="2:11" s="5" customFormat="1" ht="16.5" thickBot="1">
      <c r="B21" s="36" t="s">
        <v>101</v>
      </c>
      <c r="C21" s="36"/>
      <c r="D21" s="36"/>
      <c r="E21" s="36"/>
      <c r="F21" s="36"/>
      <c r="G21" s="36"/>
      <c r="H21" s="36"/>
      <c r="I21" s="36"/>
      <c r="J21" s="36"/>
      <c r="K21" s="36"/>
    </row>
    <row r="22" spans="1:8" s="5" customFormat="1" ht="17.25" thickBot="1" thickTop="1">
      <c r="A22" s="9" t="s">
        <v>13</v>
      </c>
      <c r="B22" s="7"/>
      <c r="C22" s="9" t="s">
        <v>14</v>
      </c>
      <c r="D22" s="7"/>
      <c r="E22" s="9" t="s">
        <v>15</v>
      </c>
      <c r="F22" s="7"/>
      <c r="G22" s="9" t="s">
        <v>16</v>
      </c>
      <c r="H22" s="7"/>
    </row>
    <row r="23" s="5" customFormat="1" ht="16.5" thickTop="1"/>
    <row r="24" s="5" customFormat="1" ht="16.5" thickBot="1"/>
    <row r="25" s="5" customFormat="1" ht="17.25" thickBot="1" thickTop="1">
      <c r="D25" s="4"/>
    </row>
    <row r="26" s="5" customFormat="1" ht="16.5" thickTop="1"/>
    <row r="27" spans="2:11" s="5" customFormat="1" ht="19.5" thickBot="1">
      <c r="B27" s="36" t="s">
        <v>102</v>
      </c>
      <c r="C27" s="36"/>
      <c r="D27" s="36"/>
      <c r="E27" s="36"/>
      <c r="F27" s="36"/>
      <c r="G27" s="36"/>
      <c r="H27" s="36"/>
      <c r="I27" s="36"/>
      <c r="J27" s="36"/>
      <c r="K27" s="36"/>
    </row>
    <row r="28" spans="1:2" s="5" customFormat="1" ht="17.25" thickBot="1" thickTop="1">
      <c r="A28" s="9" t="s">
        <v>13</v>
      </c>
      <c r="B28" s="5" t="s">
        <v>103</v>
      </c>
    </row>
    <row r="29" spans="1:3" s="5" customFormat="1" ht="20.25" thickBot="1" thickTop="1">
      <c r="A29" s="9" t="s">
        <v>14</v>
      </c>
      <c r="B29" s="40" t="s">
        <v>104</v>
      </c>
      <c r="C29" s="41"/>
    </row>
    <row r="30" spans="1:2" s="5" customFormat="1" ht="17.25" thickBot="1" thickTop="1">
      <c r="A30" s="9" t="s">
        <v>15</v>
      </c>
      <c r="B30" s="5" t="s">
        <v>105</v>
      </c>
    </row>
    <row r="31" spans="1:2" s="5" customFormat="1" ht="17.25" thickBot="1" thickTop="1">
      <c r="A31" s="9" t="s">
        <v>16</v>
      </c>
      <c r="B31" s="5" t="s">
        <v>106</v>
      </c>
    </row>
    <row r="32" s="5" customFormat="1" ht="17.25" thickBot="1" thickTop="1">
      <c r="D32" s="4"/>
    </row>
    <row r="33" s="5" customFormat="1" ht="16.5" thickTop="1"/>
    <row r="34" spans="2:10" s="5" customFormat="1" ht="16.5" thickBot="1">
      <c r="B34" s="36" t="s">
        <v>107</v>
      </c>
      <c r="C34" s="36"/>
      <c r="D34" s="36"/>
      <c r="E34" s="36"/>
      <c r="F34" s="36"/>
      <c r="G34" s="36"/>
      <c r="H34" s="36"/>
      <c r="I34" s="36"/>
      <c r="J34" s="36"/>
    </row>
    <row r="35" spans="1:3" s="5" customFormat="1" ht="20.25" thickBot="1" thickTop="1">
      <c r="A35" s="9" t="s">
        <v>13</v>
      </c>
      <c r="B35" s="40" t="s">
        <v>108</v>
      </c>
      <c r="C35" s="41"/>
    </row>
    <row r="36" spans="1:3" s="5" customFormat="1" ht="19.5" thickBot="1" thickTop="1">
      <c r="A36" s="9" t="s">
        <v>14</v>
      </c>
      <c r="B36" s="37" t="s">
        <v>110</v>
      </c>
      <c r="C36" s="36"/>
    </row>
    <row r="37" spans="1:3" s="5" customFormat="1" ht="19.5" thickBot="1" thickTop="1">
      <c r="A37" s="9" t="s">
        <v>15</v>
      </c>
      <c r="B37" s="37" t="s">
        <v>109</v>
      </c>
      <c r="C37" s="36"/>
    </row>
    <row r="38" spans="1:3" s="5" customFormat="1" ht="19.5" thickBot="1" thickTop="1">
      <c r="A38" s="9" t="s">
        <v>16</v>
      </c>
      <c r="B38" s="37" t="s">
        <v>111</v>
      </c>
      <c r="C38" s="36"/>
    </row>
    <row r="39" s="5" customFormat="1" ht="17.25" thickBot="1" thickTop="1">
      <c r="D39" s="4"/>
    </row>
    <row r="40" s="5" customFormat="1" ht="16.5" thickTop="1"/>
    <row r="41" spans="2:11" s="5" customFormat="1" ht="18">
      <c r="B41" s="36" t="s">
        <v>112</v>
      </c>
      <c r="C41" s="36"/>
      <c r="D41" s="36"/>
      <c r="E41" s="36"/>
      <c r="F41" s="36"/>
      <c r="G41" s="36"/>
      <c r="H41" s="36"/>
      <c r="I41" s="36"/>
      <c r="J41" s="36"/>
      <c r="K41" s="36"/>
    </row>
    <row r="42" spans="2:11" s="5" customFormat="1" ht="16.5" thickBot="1">
      <c r="B42" s="36" t="s">
        <v>113</v>
      </c>
      <c r="C42" s="36"/>
      <c r="D42" s="36"/>
      <c r="E42" s="36"/>
      <c r="F42" s="36"/>
      <c r="G42" s="36"/>
      <c r="H42" s="36"/>
      <c r="I42" s="36"/>
      <c r="J42" s="36"/>
      <c r="K42" s="36"/>
    </row>
    <row r="43" spans="1:3" s="5" customFormat="1" ht="17.25" thickBot="1" thickTop="1">
      <c r="A43" s="9" t="s">
        <v>13</v>
      </c>
      <c r="B43" s="37" t="s">
        <v>114</v>
      </c>
      <c r="C43" s="36"/>
    </row>
    <row r="44" spans="1:3" s="5" customFormat="1" ht="17.25" thickBot="1" thickTop="1">
      <c r="A44" s="9" t="s">
        <v>14</v>
      </c>
      <c r="B44" s="37" t="s">
        <v>33</v>
      </c>
      <c r="C44" s="36"/>
    </row>
    <row r="45" spans="1:3" s="5" customFormat="1" ht="17.25" thickBot="1" thickTop="1">
      <c r="A45" s="9" t="s">
        <v>15</v>
      </c>
      <c r="B45" s="37" t="s">
        <v>34</v>
      </c>
      <c r="C45" s="36"/>
    </row>
    <row r="46" spans="1:3" s="5" customFormat="1" ht="17.25" thickBot="1" thickTop="1">
      <c r="A46" s="9" t="s">
        <v>16</v>
      </c>
      <c r="B46" s="37" t="s">
        <v>35</v>
      </c>
      <c r="C46" s="36"/>
    </row>
    <row r="47" s="5" customFormat="1" ht="17.25" thickBot="1" thickTop="1">
      <c r="D47" s="4"/>
    </row>
    <row r="48" s="5" customFormat="1" ht="16.5" thickTop="1"/>
    <row r="49" spans="2:13" s="5" customFormat="1" ht="16.5" thickBot="1">
      <c r="B49" s="36" t="s">
        <v>115</v>
      </c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</row>
    <row r="50" spans="1:9" s="5" customFormat="1" ht="17.25" thickBot="1" thickTop="1">
      <c r="A50" s="9" t="s">
        <v>13</v>
      </c>
      <c r="B50" s="7"/>
      <c r="C50" s="9" t="s">
        <v>14</v>
      </c>
      <c r="D50" s="7"/>
      <c r="E50" s="9" t="s">
        <v>15</v>
      </c>
      <c r="H50" s="9" t="s">
        <v>16</v>
      </c>
      <c r="I50" s="14" t="s">
        <v>116</v>
      </c>
    </row>
    <row r="51" s="5" customFormat="1" ht="16.5" thickTop="1"/>
    <row r="52" s="5" customFormat="1" ht="16.5" thickBot="1"/>
    <row r="53" s="5" customFormat="1" ht="17.25" thickBot="1" thickTop="1">
      <c r="D53" s="4"/>
    </row>
    <row r="54" s="5" customFormat="1" ht="16.5" thickTop="1"/>
    <row r="55" spans="2:12" s="5" customFormat="1" ht="16.5" thickBot="1">
      <c r="B55" s="36" t="s">
        <v>117</v>
      </c>
      <c r="C55" s="36"/>
      <c r="D55" s="36"/>
      <c r="E55" s="36"/>
      <c r="F55" s="36"/>
      <c r="G55" s="36"/>
      <c r="H55" s="36"/>
      <c r="I55" s="36"/>
      <c r="J55" s="36"/>
      <c r="K55" s="36"/>
      <c r="L55" s="36"/>
    </row>
    <row r="56" spans="1:2" s="5" customFormat="1" ht="17.25" thickBot="1" thickTop="1">
      <c r="A56" s="9" t="s">
        <v>13</v>
      </c>
      <c r="B56" s="5" t="s">
        <v>43</v>
      </c>
    </row>
    <row r="57" spans="1:2" s="5" customFormat="1" ht="17.25" thickBot="1" thickTop="1">
      <c r="A57" s="9" t="s">
        <v>14</v>
      </c>
      <c r="B57" s="5" t="s">
        <v>45</v>
      </c>
    </row>
    <row r="58" spans="1:2" s="5" customFormat="1" ht="17.25" thickBot="1" thickTop="1">
      <c r="A58" s="9" t="s">
        <v>15</v>
      </c>
      <c r="B58" s="5" t="s">
        <v>44</v>
      </c>
    </row>
    <row r="59" spans="1:2" s="5" customFormat="1" ht="17.25" thickBot="1" thickTop="1">
      <c r="A59" s="9" t="s">
        <v>16</v>
      </c>
      <c r="B59" s="5" t="s">
        <v>42</v>
      </c>
    </row>
    <row r="60" s="5" customFormat="1" ht="17.25" thickBot="1" thickTop="1">
      <c r="D60" s="4"/>
    </row>
    <row r="61" s="5" customFormat="1" ht="16.5" thickTop="1"/>
    <row r="62" spans="2:13" s="5" customFormat="1" ht="18.75" thickBot="1">
      <c r="B62" s="36" t="s">
        <v>136</v>
      </c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</row>
    <row r="63" spans="1:2" s="5" customFormat="1" ht="17.25" thickBot="1" thickTop="1">
      <c r="A63" s="9" t="s">
        <v>13</v>
      </c>
      <c r="B63" s="5" t="s">
        <v>118</v>
      </c>
    </row>
    <row r="64" spans="1:2" s="5" customFormat="1" ht="17.25" thickBot="1" thickTop="1">
      <c r="A64" s="9" t="s">
        <v>14</v>
      </c>
      <c r="B64" s="5" t="s">
        <v>39</v>
      </c>
    </row>
    <row r="65" spans="1:2" s="5" customFormat="1" ht="17.25" thickBot="1" thickTop="1">
      <c r="A65" s="9" t="s">
        <v>15</v>
      </c>
      <c r="B65" s="5" t="s">
        <v>119</v>
      </c>
    </row>
    <row r="66" spans="1:2" s="5" customFormat="1" ht="17.25" thickBot="1" thickTop="1">
      <c r="A66" s="9" t="s">
        <v>16</v>
      </c>
      <c r="B66" s="8" t="s">
        <v>120</v>
      </c>
    </row>
    <row r="67" s="5" customFormat="1" ht="17.25" thickBot="1" thickTop="1">
      <c r="D67" s="4"/>
    </row>
    <row r="68" s="5" customFormat="1" ht="16.5" thickTop="1"/>
    <row r="69" spans="2:9" s="5" customFormat="1" ht="18.75" thickBot="1">
      <c r="B69" s="36" t="s">
        <v>137</v>
      </c>
      <c r="C69" s="36"/>
      <c r="D69" s="36"/>
      <c r="E69" s="36"/>
      <c r="F69" s="36"/>
      <c r="G69" s="36"/>
      <c r="H69" s="36"/>
      <c r="I69" s="36"/>
    </row>
    <row r="70" spans="1:3" s="5" customFormat="1" ht="20.25" thickBot="1" thickTop="1">
      <c r="A70" s="9" t="s">
        <v>13</v>
      </c>
      <c r="B70" s="40" t="s">
        <v>121</v>
      </c>
      <c r="C70" s="41"/>
    </row>
    <row r="71" spans="1:3" s="5" customFormat="1" ht="20.25" thickBot="1" thickTop="1">
      <c r="A71" s="9" t="s">
        <v>14</v>
      </c>
      <c r="B71" s="40" t="s">
        <v>122</v>
      </c>
      <c r="C71" s="41"/>
    </row>
    <row r="72" spans="1:3" s="5" customFormat="1" ht="20.25" thickBot="1" thickTop="1">
      <c r="A72" s="9" t="s">
        <v>15</v>
      </c>
      <c r="B72" s="40" t="s">
        <v>123</v>
      </c>
      <c r="C72" s="41"/>
    </row>
    <row r="73" spans="1:3" s="5" customFormat="1" ht="20.25" thickBot="1" thickTop="1">
      <c r="A73" s="9" t="s">
        <v>16</v>
      </c>
      <c r="B73" s="40" t="s">
        <v>124</v>
      </c>
      <c r="C73" s="41"/>
    </row>
    <row r="74" s="5" customFormat="1" ht="17.25" thickBot="1" thickTop="1">
      <c r="D74" s="4"/>
    </row>
    <row r="75" s="5" customFormat="1" ht="16.5" thickTop="1"/>
    <row r="76" spans="2:10" s="5" customFormat="1" ht="16.5" thickBot="1">
      <c r="B76" s="36" t="s">
        <v>125</v>
      </c>
      <c r="C76" s="36"/>
      <c r="D76" s="36"/>
      <c r="E76" s="36"/>
      <c r="F76" s="36"/>
      <c r="G76" s="36"/>
      <c r="H76" s="36"/>
      <c r="I76" s="36"/>
      <c r="J76" s="36"/>
    </row>
    <row r="77" spans="1:3" s="5" customFormat="1" ht="17.25" thickBot="1" thickTop="1">
      <c r="A77" s="9" t="s">
        <v>13</v>
      </c>
      <c r="B77" s="37" t="s">
        <v>126</v>
      </c>
      <c r="C77" s="36"/>
    </row>
    <row r="78" spans="1:3" s="5" customFormat="1" ht="17.25" thickBot="1" thickTop="1">
      <c r="A78" s="9" t="s">
        <v>14</v>
      </c>
      <c r="B78" s="37" t="s">
        <v>127</v>
      </c>
      <c r="C78" s="36"/>
    </row>
    <row r="79" spans="1:3" s="5" customFormat="1" ht="17.25" thickBot="1" thickTop="1">
      <c r="A79" s="9" t="s">
        <v>15</v>
      </c>
      <c r="B79" s="37" t="s">
        <v>128</v>
      </c>
      <c r="C79" s="36"/>
    </row>
    <row r="80" spans="1:3" s="5" customFormat="1" ht="17.25" thickBot="1" thickTop="1">
      <c r="A80" s="9" t="s">
        <v>16</v>
      </c>
      <c r="B80" s="37" t="s">
        <v>129</v>
      </c>
      <c r="C80" s="36"/>
    </row>
    <row r="81" s="5" customFormat="1" ht="17.25" thickBot="1" thickTop="1">
      <c r="D81" s="4"/>
    </row>
    <row r="82" s="5" customFormat="1" ht="16.5" thickTop="1"/>
    <row r="83" spans="2:11" s="5" customFormat="1" ht="15.75">
      <c r="B83" s="36" t="s">
        <v>130</v>
      </c>
      <c r="C83" s="36"/>
      <c r="D83" s="36"/>
      <c r="E83" s="36"/>
      <c r="F83" s="36"/>
      <c r="G83" s="36"/>
      <c r="H83" s="36"/>
      <c r="I83" s="36"/>
      <c r="J83" s="36"/>
      <c r="K83" s="36"/>
    </row>
    <row r="84" spans="2:10" s="5" customFormat="1" ht="16.5" thickBot="1">
      <c r="B84" s="36" t="s">
        <v>131</v>
      </c>
      <c r="C84" s="36"/>
      <c r="D84" s="36"/>
      <c r="E84" s="36"/>
      <c r="F84" s="36"/>
      <c r="G84" s="36"/>
      <c r="H84" s="36"/>
      <c r="I84" s="36"/>
      <c r="J84" s="36"/>
    </row>
    <row r="85" spans="1:4" s="5" customFormat="1" ht="17.25" thickBot="1" thickTop="1">
      <c r="A85" s="9" t="s">
        <v>13</v>
      </c>
      <c r="B85" s="50" t="s">
        <v>132</v>
      </c>
      <c r="C85" s="37"/>
      <c r="D85" s="37"/>
    </row>
    <row r="86" spans="1:4" s="5" customFormat="1" ht="17.25" thickBot="1" thickTop="1">
      <c r="A86" s="9" t="s">
        <v>14</v>
      </c>
      <c r="B86" s="50" t="s">
        <v>133</v>
      </c>
      <c r="C86" s="37"/>
      <c r="D86" s="37"/>
    </row>
    <row r="87" spans="1:4" s="5" customFormat="1" ht="17.25" thickBot="1" thickTop="1">
      <c r="A87" s="9" t="s">
        <v>15</v>
      </c>
      <c r="B87" s="50" t="s">
        <v>57</v>
      </c>
      <c r="C87" s="37"/>
      <c r="D87" s="37"/>
    </row>
    <row r="88" spans="1:4" s="5" customFormat="1" ht="17.25" thickBot="1" thickTop="1">
      <c r="A88" s="9" t="s">
        <v>16</v>
      </c>
      <c r="B88" s="37" t="s">
        <v>58</v>
      </c>
      <c r="C88" s="37"/>
      <c r="D88" s="37"/>
    </row>
    <row r="89" s="5" customFormat="1" ht="17.25" thickBot="1" thickTop="1"/>
    <row r="90" s="5" customFormat="1" ht="17.25" thickBot="1" thickTop="1">
      <c r="D90" s="4"/>
    </row>
    <row r="91" s="5" customFormat="1" ht="16.5" thickTop="1"/>
    <row r="92" spans="2:11" s="5" customFormat="1" ht="18.75">
      <c r="B92" s="36" t="s">
        <v>138</v>
      </c>
      <c r="C92" s="36"/>
      <c r="D92" s="36"/>
      <c r="E92" s="36"/>
      <c r="F92" s="36"/>
      <c r="G92" s="36"/>
      <c r="H92" s="36"/>
      <c r="I92" s="36"/>
      <c r="J92" s="36"/>
      <c r="K92" s="36"/>
    </row>
    <row r="93" spans="2:10" s="5" customFormat="1" ht="19.5" thickBot="1">
      <c r="B93" s="51" t="s">
        <v>139</v>
      </c>
      <c r="C93" s="51"/>
      <c r="D93" s="51"/>
      <c r="E93" s="51"/>
      <c r="F93" s="51"/>
      <c r="G93" s="51"/>
      <c r="H93" s="51"/>
      <c r="I93" s="51"/>
      <c r="J93" s="51"/>
    </row>
    <row r="94" spans="1:2" s="5" customFormat="1" ht="20.25" thickBot="1" thickTop="1">
      <c r="A94" s="9" t="s">
        <v>13</v>
      </c>
      <c r="B94" s="15" t="s">
        <v>140</v>
      </c>
    </row>
    <row r="95" spans="1:2" s="5" customFormat="1" ht="20.25" thickBot="1" thickTop="1">
      <c r="A95" s="9" t="s">
        <v>14</v>
      </c>
      <c r="B95" s="5" t="s">
        <v>141</v>
      </c>
    </row>
    <row r="96" spans="1:2" s="5" customFormat="1" ht="20.25" thickBot="1" thickTop="1">
      <c r="A96" s="9" t="s">
        <v>15</v>
      </c>
      <c r="B96" s="5" t="s">
        <v>142</v>
      </c>
    </row>
    <row r="97" spans="1:3" s="5" customFormat="1" ht="17.25" thickBot="1" thickTop="1">
      <c r="A97" s="9" t="s">
        <v>16</v>
      </c>
      <c r="B97" s="37" t="s">
        <v>134</v>
      </c>
      <c r="C97" s="36"/>
    </row>
    <row r="98" s="5" customFormat="1" ht="17.25" thickBot="1" thickTop="1"/>
    <row r="99" s="5" customFormat="1" ht="17.25" thickBot="1" thickTop="1">
      <c r="D99" s="4"/>
    </row>
    <row r="100" s="5" customFormat="1" ht="16.5" thickTop="1"/>
    <row r="101" spans="2:12" s="5" customFormat="1" ht="18.75" thickBot="1">
      <c r="B101" s="36" t="s">
        <v>143</v>
      </c>
      <c r="C101" s="36"/>
      <c r="D101" s="36"/>
      <c r="E101" s="36"/>
      <c r="F101" s="36"/>
      <c r="G101" s="36"/>
      <c r="H101" s="36"/>
      <c r="I101" s="36"/>
      <c r="J101" s="36"/>
      <c r="K101" s="36"/>
      <c r="L101" s="36"/>
    </row>
    <row r="102" spans="1:2" s="5" customFormat="1" ht="17.25" thickBot="1" thickTop="1">
      <c r="A102" s="9" t="s">
        <v>13</v>
      </c>
      <c r="B102" s="5" t="s">
        <v>144</v>
      </c>
    </row>
    <row r="103" spans="1:2" s="5" customFormat="1" ht="17.25" thickBot="1" thickTop="1">
      <c r="A103" s="9" t="s">
        <v>14</v>
      </c>
      <c r="B103" s="5" t="s">
        <v>145</v>
      </c>
    </row>
    <row r="104" spans="1:2" s="5" customFormat="1" ht="17.25" thickBot="1" thickTop="1">
      <c r="A104" s="9" t="s">
        <v>15</v>
      </c>
      <c r="B104" s="5" t="s">
        <v>146</v>
      </c>
    </row>
    <row r="105" spans="1:2" s="5" customFormat="1" ht="17.25" thickBot="1" thickTop="1">
      <c r="A105" s="9" t="s">
        <v>16</v>
      </c>
      <c r="B105" s="8" t="s">
        <v>147</v>
      </c>
    </row>
    <row r="106" s="5" customFormat="1" ht="17.25" thickBot="1" thickTop="1">
      <c r="D106" s="4"/>
    </row>
    <row r="107" s="5" customFormat="1" ht="16.5" thickTop="1"/>
    <row r="108" spans="2:14" s="5" customFormat="1" ht="18">
      <c r="B108" s="36" t="s">
        <v>148</v>
      </c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</row>
    <row r="109" spans="2:9" s="5" customFormat="1" ht="16.5" thickBot="1">
      <c r="B109" s="36" t="s">
        <v>135</v>
      </c>
      <c r="C109" s="36"/>
      <c r="D109" s="36"/>
      <c r="E109" s="36"/>
      <c r="F109" s="36"/>
      <c r="G109" s="36"/>
      <c r="H109" s="36"/>
      <c r="I109" s="36"/>
    </row>
    <row r="110" spans="1:3" s="5" customFormat="1" ht="19.5" thickBot="1" thickTop="1">
      <c r="A110" s="9" t="s">
        <v>13</v>
      </c>
      <c r="B110" s="37" t="s">
        <v>149</v>
      </c>
      <c r="C110" s="36"/>
    </row>
    <row r="111" spans="1:3" s="5" customFormat="1" ht="19.5" thickBot="1" thickTop="1">
      <c r="A111" s="9" t="s">
        <v>14</v>
      </c>
      <c r="B111" s="37" t="s">
        <v>150</v>
      </c>
      <c r="C111" s="36"/>
    </row>
    <row r="112" spans="1:3" s="5" customFormat="1" ht="19.5" thickBot="1" thickTop="1">
      <c r="A112" s="9" t="s">
        <v>15</v>
      </c>
      <c r="B112" s="37" t="s">
        <v>151</v>
      </c>
      <c r="C112" s="36"/>
    </row>
    <row r="113" spans="1:2" s="5" customFormat="1" ht="19.5" thickBot="1" thickTop="1">
      <c r="A113" s="9" t="s">
        <v>16</v>
      </c>
      <c r="B113" s="5" t="s">
        <v>152</v>
      </c>
    </row>
    <row r="114" s="5" customFormat="1" ht="17.25" thickBot="1" thickTop="1">
      <c r="D114" s="4"/>
    </row>
    <row r="115" s="5" customFormat="1" ht="16.5" thickTop="1"/>
    <row r="116" s="5" customFormat="1" ht="15.75"/>
    <row r="117" s="5" customFormat="1" ht="15.75"/>
  </sheetData>
  <sheetProtection password="DC1A" sheet="1" objects="1" scenarios="1" selectLockedCells="1"/>
  <mergeCells count="56">
    <mergeCell ref="B108:N108"/>
    <mergeCell ref="B109:I109"/>
    <mergeCell ref="B110:C110"/>
    <mergeCell ref="B111:C111"/>
    <mergeCell ref="B112:C112"/>
    <mergeCell ref="B88:D88"/>
    <mergeCell ref="B92:K92"/>
    <mergeCell ref="B93:J93"/>
    <mergeCell ref="B97:C97"/>
    <mergeCell ref="B101:L101"/>
    <mergeCell ref="B83:K83"/>
    <mergeCell ref="B84:J84"/>
    <mergeCell ref="B85:D85"/>
    <mergeCell ref="B86:D86"/>
    <mergeCell ref="B87:D87"/>
    <mergeCell ref="B80:C80"/>
    <mergeCell ref="B55:L55"/>
    <mergeCell ref="B62:M62"/>
    <mergeCell ref="B69:I69"/>
    <mergeCell ref="B70:C70"/>
    <mergeCell ref="B71:C71"/>
    <mergeCell ref="B72:C72"/>
    <mergeCell ref="B73:C73"/>
    <mergeCell ref="B76:J76"/>
    <mergeCell ref="B77:C77"/>
    <mergeCell ref="B78:C78"/>
    <mergeCell ref="B79:C79"/>
    <mergeCell ref="B43:C43"/>
    <mergeCell ref="B44:C44"/>
    <mergeCell ref="B45:C45"/>
    <mergeCell ref="B46:C46"/>
    <mergeCell ref="B49:M49"/>
    <mergeCell ref="B42:K42"/>
    <mergeCell ref="B16:K16"/>
    <mergeCell ref="B17:K17"/>
    <mergeCell ref="B21:K21"/>
    <mergeCell ref="B27:K27"/>
    <mergeCell ref="B29:C29"/>
    <mergeCell ref="B34:J34"/>
    <mergeCell ref="B35:C35"/>
    <mergeCell ref="B36:C36"/>
    <mergeCell ref="B37:C37"/>
    <mergeCell ref="B38:C38"/>
    <mergeCell ref="B41:K41"/>
    <mergeCell ref="B8:G8"/>
    <mergeCell ref="B9:C9"/>
    <mergeCell ref="B13:J13"/>
    <mergeCell ref="B14:L14"/>
    <mergeCell ref="B15:K15"/>
    <mergeCell ref="A1:IV1"/>
    <mergeCell ref="A2:IV2"/>
    <mergeCell ref="B5:M5"/>
    <mergeCell ref="B6:D6"/>
    <mergeCell ref="B7:D7"/>
    <mergeCell ref="A3:IV3"/>
    <mergeCell ref="A4:IV4"/>
  </mergeCells>
  <printOptions/>
  <pageMargins left="0.7" right="0.7" top="0.75" bottom="0.75" header="0.3" footer="0.3"/>
  <pageSetup horizontalDpi="600" verticalDpi="600" orientation="portrait" paperSize="9" r:id="rId10"/>
  <drawing r:id="rId9"/>
  <legacyDrawing r:id="rId8"/>
  <oleObjects>
    <oleObject progId="Equation.3" shapeId="1606544" r:id="rId1"/>
    <oleObject progId="Equation.3" shapeId="1606543" r:id="rId2"/>
    <oleObject progId="Equation.3" shapeId="1606542" r:id="rId3"/>
    <oleObject progId="Equation.3" shapeId="1606541" r:id="rId4"/>
    <oleObject progId="Equation.3" shapeId="1606540" r:id="rId5"/>
    <oleObject progId="Equation.3" shapeId="1606539" r:id="rId6"/>
    <oleObject progId="Equation.3" shapeId="1606538" r:id="rId7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2:K18"/>
  <sheetViews>
    <sheetView zoomScalePageLayoutView="0" workbookViewId="0" topLeftCell="A17">
      <selection activeCell="A1" sqref="A1"/>
    </sheetView>
  </sheetViews>
  <sheetFormatPr defaultColWidth="9.140625" defaultRowHeight="22.5" customHeight="1"/>
  <cols>
    <col min="1" max="16384" width="9.140625" style="16" customWidth="1"/>
  </cols>
  <sheetData>
    <row r="1" ht="37.5" customHeight="1" hidden="1"/>
    <row r="2" spans="3:6" ht="22.5" customHeight="1" hidden="1">
      <c r="C2" s="17">
        <v>1</v>
      </c>
      <c r="D2" s="17"/>
      <c r="E2" s="17"/>
      <c r="F2" s="17">
        <f>IF('Вариант 1'!E11="b",1,0)</f>
        <v>0</v>
      </c>
    </row>
    <row r="3" spans="3:6" ht="22.5" customHeight="1" hidden="1">
      <c r="C3" s="17">
        <v>2</v>
      </c>
      <c r="D3" s="17"/>
      <c r="E3" s="17"/>
      <c r="F3" s="17">
        <f>IF('Вариант 1'!E19="c",1,0)</f>
        <v>0</v>
      </c>
    </row>
    <row r="4" spans="3:6" ht="22.5" customHeight="1" hidden="1">
      <c r="C4" s="17">
        <v>3</v>
      </c>
      <c r="D4" s="17"/>
      <c r="E4" s="17"/>
      <c r="F4" s="17">
        <f>IF('Вариант 1'!E26="b",1,0)</f>
        <v>0</v>
      </c>
    </row>
    <row r="5" spans="3:6" ht="22.5" customHeight="1" hidden="1">
      <c r="C5" s="17">
        <v>4</v>
      </c>
      <c r="D5" s="17"/>
      <c r="E5" s="17"/>
      <c r="F5" s="17">
        <f>IF('Вариант 1'!E33="a",1,0)</f>
        <v>0</v>
      </c>
    </row>
    <row r="6" spans="3:6" ht="22.5" customHeight="1" hidden="1">
      <c r="C6" s="17">
        <v>5</v>
      </c>
      <c r="D6" s="17"/>
      <c r="E6" s="17"/>
      <c r="F6" s="17">
        <f>IF('Вариант 1'!E41="d",1,0)</f>
        <v>0</v>
      </c>
    </row>
    <row r="7" spans="3:6" ht="22.5" customHeight="1" hidden="1">
      <c r="C7" s="17">
        <v>6</v>
      </c>
      <c r="D7" s="17"/>
      <c r="E7" s="17"/>
      <c r="F7" s="17">
        <f>IF('Вариант 1'!E48="a",1,0)</f>
        <v>0</v>
      </c>
    </row>
    <row r="8" spans="3:6" ht="22.5" customHeight="1" hidden="1">
      <c r="C8" s="17">
        <v>7</v>
      </c>
      <c r="D8" s="17"/>
      <c r="E8" s="17"/>
      <c r="F8" s="17">
        <f>IF('Вариант 1'!E55="c",1,0)</f>
        <v>0</v>
      </c>
    </row>
    <row r="9" spans="3:6" ht="22.5" customHeight="1" hidden="1">
      <c r="C9" s="17">
        <v>8</v>
      </c>
      <c r="D9" s="17"/>
      <c r="E9" s="17"/>
      <c r="F9" s="17">
        <f>IF('Вариант 1'!E61="a",1,0)</f>
        <v>0</v>
      </c>
    </row>
    <row r="10" spans="3:6" ht="22.5" customHeight="1" hidden="1">
      <c r="C10" s="17">
        <v>9</v>
      </c>
      <c r="D10" s="17"/>
      <c r="E10" s="17"/>
      <c r="F10" s="17">
        <f>IF('Вариант 1'!E68="d",1,0)</f>
        <v>0</v>
      </c>
    </row>
    <row r="11" spans="3:6" ht="22.5" customHeight="1" hidden="1">
      <c r="C11" s="17">
        <v>10</v>
      </c>
      <c r="D11" s="17"/>
      <c r="E11" s="17"/>
      <c r="F11" s="17">
        <f>IF('Вариант 1'!E75="b",1,0)</f>
        <v>0</v>
      </c>
    </row>
    <row r="12" spans="3:6" ht="22.5" customHeight="1" hidden="1">
      <c r="C12" s="17">
        <v>11</v>
      </c>
      <c r="D12" s="17"/>
      <c r="E12" s="17"/>
      <c r="F12" s="17">
        <f>IF('Вариант 1'!E82="b",1,0)</f>
        <v>0</v>
      </c>
    </row>
    <row r="13" spans="3:6" ht="12.75" customHeight="1" hidden="1">
      <c r="C13" s="17">
        <v>12</v>
      </c>
      <c r="D13" s="17"/>
      <c r="E13" s="17"/>
      <c r="F13" s="17">
        <f>IF('Вариант 1'!E89="a",1,0)</f>
        <v>0</v>
      </c>
    </row>
    <row r="14" spans="3:6" ht="22.5" customHeight="1" hidden="1">
      <c r="C14" s="17">
        <v>13</v>
      </c>
      <c r="D14" s="17"/>
      <c r="E14" s="17"/>
      <c r="F14" s="17">
        <f>IF('Вариант 1'!E96="a",1,0)</f>
        <v>0</v>
      </c>
    </row>
    <row r="15" spans="3:6" ht="22.5" customHeight="1" hidden="1">
      <c r="C15" s="17">
        <v>14</v>
      </c>
      <c r="D15" s="17"/>
      <c r="E15" s="17"/>
      <c r="F15" s="17">
        <f>IF('Вариант 1'!E104="c",1,0)</f>
        <v>0</v>
      </c>
    </row>
    <row r="16" spans="3:6" ht="22.5" customHeight="1" hidden="1">
      <c r="C16" s="17">
        <v>15</v>
      </c>
      <c r="D16" s="17"/>
      <c r="E16" s="17"/>
      <c r="F16" s="17">
        <f>IF('Вариант 1'!E111="b",1,0)</f>
        <v>0</v>
      </c>
    </row>
    <row r="17" spans="3:6" ht="22.5" customHeight="1">
      <c r="C17" s="17"/>
      <c r="D17" s="17"/>
      <c r="E17" s="17"/>
      <c r="F17" s="17"/>
    </row>
    <row r="18" spans="1:11" ht="22.5" customHeight="1">
      <c r="A18" s="53" t="s">
        <v>88</v>
      </c>
      <c r="B18" s="53"/>
      <c r="C18" s="53"/>
      <c r="D18" s="53"/>
      <c r="E18" s="53"/>
      <c r="F18" s="18">
        <f>SUM(F2:F16)</f>
        <v>0</v>
      </c>
      <c r="G18" s="18"/>
      <c r="H18" s="52" t="s">
        <v>87</v>
      </c>
      <c r="I18" s="52"/>
      <c r="J18" s="18"/>
      <c r="K18" s="24">
        <f>IF(F18&gt;=14,5,(IF(F18&gt;=12,4,IF(F18&gt;=9,3,2))))</f>
        <v>2</v>
      </c>
    </row>
  </sheetData>
  <sheetProtection password="DC1A" sheet="1" objects="1" scenarios="1" selectLockedCells="1"/>
  <mergeCells count="2">
    <mergeCell ref="H18:I18"/>
    <mergeCell ref="A18:E1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2:J18"/>
  <sheetViews>
    <sheetView zoomScalePageLayoutView="0" workbookViewId="0" topLeftCell="A17">
      <selection activeCell="A1" sqref="A1"/>
    </sheetView>
  </sheetViews>
  <sheetFormatPr defaultColWidth="9.140625" defaultRowHeight="25.5" customHeight="1"/>
  <cols>
    <col min="1" max="16384" width="9.140625" style="19" customWidth="1"/>
  </cols>
  <sheetData>
    <row r="1" ht="25.5" customHeight="1" hidden="1"/>
    <row r="2" spans="1:5" ht="25.5" customHeight="1" hidden="1">
      <c r="A2" s="20"/>
      <c r="B2" s="20"/>
      <c r="C2" s="20">
        <v>1</v>
      </c>
      <c r="D2" s="20"/>
      <c r="E2" s="20">
        <f>IF('Вариант 2'!D11="d",1,0)</f>
        <v>0</v>
      </c>
    </row>
    <row r="3" spans="1:5" ht="25.5" customHeight="1" hidden="1">
      <c r="A3" s="20"/>
      <c r="B3" s="20"/>
      <c r="C3" s="20">
        <v>2</v>
      </c>
      <c r="D3" s="20"/>
      <c r="E3" s="20">
        <f>IF('Вариант 2'!D19="a",1,0)</f>
        <v>0</v>
      </c>
    </row>
    <row r="4" spans="1:5" ht="25.5" customHeight="1" hidden="1">
      <c r="A4" s="20"/>
      <c r="B4" s="20"/>
      <c r="C4" s="20">
        <v>3</v>
      </c>
      <c r="D4" s="20"/>
      <c r="E4" s="20">
        <f>IF('Вариант 2'!D25="b",1,0)</f>
        <v>0</v>
      </c>
    </row>
    <row r="5" spans="1:5" ht="25.5" customHeight="1" hidden="1">
      <c r="A5" s="20"/>
      <c r="B5" s="20"/>
      <c r="C5" s="20">
        <v>4</v>
      </c>
      <c r="D5" s="20"/>
      <c r="E5" s="20">
        <f>IF('Вариант 2'!D32="c",1,0)</f>
        <v>0</v>
      </c>
    </row>
    <row r="6" spans="1:5" ht="25.5" customHeight="1" hidden="1">
      <c r="A6" s="20"/>
      <c r="B6" s="20"/>
      <c r="C6" s="20">
        <v>5</v>
      </c>
      <c r="D6" s="20"/>
      <c r="E6" s="20">
        <f>IF('Вариант 2'!D39="b",1,0)</f>
        <v>0</v>
      </c>
    </row>
    <row r="7" spans="1:5" ht="25.5" customHeight="1" hidden="1">
      <c r="A7" s="20"/>
      <c r="B7" s="20"/>
      <c r="C7" s="20">
        <v>6</v>
      </c>
      <c r="D7" s="20"/>
      <c r="E7" s="20">
        <f>IF('Вариант 2'!D47="c",1,0)</f>
        <v>0</v>
      </c>
    </row>
    <row r="8" spans="1:5" ht="25.5" customHeight="1" hidden="1">
      <c r="A8" s="20"/>
      <c r="B8" s="20"/>
      <c r="C8" s="20">
        <v>7</v>
      </c>
      <c r="D8" s="20"/>
      <c r="E8" s="20">
        <f>IF('Вариант 2'!D53="a",1,0)</f>
        <v>0</v>
      </c>
    </row>
    <row r="9" spans="1:5" ht="25.5" customHeight="1" hidden="1">
      <c r="A9" s="20"/>
      <c r="B9" s="20"/>
      <c r="C9" s="20">
        <v>8</v>
      </c>
      <c r="D9" s="20"/>
      <c r="E9" s="20">
        <f>IF('Вариант 2'!D60="d",1,0)</f>
        <v>0</v>
      </c>
    </row>
    <row r="10" spans="1:5" ht="25.5" customHeight="1" hidden="1">
      <c r="A10" s="20"/>
      <c r="B10" s="20"/>
      <c r="C10" s="20">
        <v>9</v>
      </c>
      <c r="D10" s="20"/>
      <c r="E10" s="20">
        <f>IF('Вариант 2'!D67="c",1,0)</f>
        <v>0</v>
      </c>
    </row>
    <row r="11" spans="1:5" ht="25.5" customHeight="1" hidden="1">
      <c r="A11" s="20"/>
      <c r="B11" s="20"/>
      <c r="C11" s="20">
        <v>10</v>
      </c>
      <c r="D11" s="20"/>
      <c r="E11" s="20">
        <f>IF('Вариант 2'!D74="c",1,0)</f>
        <v>0</v>
      </c>
    </row>
    <row r="12" spans="1:5" ht="25.5" customHeight="1" hidden="1">
      <c r="A12" s="20"/>
      <c r="B12" s="20"/>
      <c r="C12" s="20">
        <v>11</v>
      </c>
      <c r="D12" s="20"/>
      <c r="E12" s="20">
        <f>IF('Вариант 2'!D81="c",1,0)</f>
        <v>0</v>
      </c>
    </row>
    <row r="13" spans="1:5" ht="25.5" customHeight="1" hidden="1">
      <c r="A13" s="20"/>
      <c r="B13" s="20"/>
      <c r="C13" s="20">
        <v>12</v>
      </c>
      <c r="D13" s="20"/>
      <c r="E13" s="20">
        <f>IF('Вариант 2'!D90="c",1,0)</f>
        <v>0</v>
      </c>
    </row>
    <row r="14" spans="1:5" ht="25.5" customHeight="1" hidden="1">
      <c r="A14" s="20"/>
      <c r="B14" s="20"/>
      <c r="C14" s="20">
        <v>13</v>
      </c>
      <c r="D14" s="20"/>
      <c r="E14" s="20">
        <f>IF('Вариант 2'!D99="a",1,0)</f>
        <v>0</v>
      </c>
    </row>
    <row r="15" spans="1:5" ht="25.5" customHeight="1" hidden="1">
      <c r="A15" s="20"/>
      <c r="B15" s="20"/>
      <c r="C15" s="20">
        <v>14</v>
      </c>
      <c r="D15" s="20"/>
      <c r="E15" s="20">
        <f>IF('Вариант 2'!D106="a",1,0)</f>
        <v>0</v>
      </c>
    </row>
    <row r="16" spans="1:5" ht="25.5" customHeight="1" hidden="1">
      <c r="A16" s="20"/>
      <c r="B16" s="20"/>
      <c r="C16" s="20">
        <v>15</v>
      </c>
      <c r="D16" s="20"/>
      <c r="E16" s="20">
        <f>IF('Вариант 2'!D114="c",1,0)</f>
        <v>0</v>
      </c>
    </row>
    <row r="17" spans="1:5" ht="25.5" customHeight="1">
      <c r="A17" s="20"/>
      <c r="B17" s="20"/>
      <c r="C17" s="20"/>
      <c r="D17" s="20"/>
      <c r="E17" s="20"/>
    </row>
    <row r="18" spans="1:10" ht="25.5" customHeight="1">
      <c r="A18" s="55" t="s">
        <v>88</v>
      </c>
      <c r="B18" s="55"/>
      <c r="C18" s="55"/>
      <c r="D18" s="55"/>
      <c r="E18" s="21">
        <f>SUM(E2:E16)</f>
        <v>0</v>
      </c>
      <c r="G18" s="54" t="s">
        <v>87</v>
      </c>
      <c r="H18" s="54"/>
      <c r="J18" s="25">
        <f>IF(E18&gt;=14,5,(IF(E18&gt;=12,4,IF(E18&gt;=9,3,2))))</f>
        <v>2</v>
      </c>
    </row>
  </sheetData>
  <sheetProtection password="DC1A" sheet="1" objects="1" scenarios="1" selectLockedCells="1"/>
  <mergeCells count="2">
    <mergeCell ref="G18:H18"/>
    <mergeCell ref="A18:D18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L13"/>
  <sheetViews>
    <sheetView zoomScalePageLayoutView="0" workbookViewId="0" topLeftCell="A1">
      <selection activeCell="E61" sqref="E61"/>
    </sheetView>
  </sheetViews>
  <sheetFormatPr defaultColWidth="9.140625" defaultRowHeight="15"/>
  <cols>
    <col min="1" max="16384" width="9.140625" style="23" customWidth="1"/>
  </cols>
  <sheetData>
    <row r="1" s="59" customFormat="1" ht="21">
      <c r="A1" s="59" t="s">
        <v>154</v>
      </c>
    </row>
    <row r="2" s="22" customFormat="1" ht="21"/>
    <row r="3" spans="2:11" s="22" customFormat="1" ht="15" customHeight="1">
      <c r="B3" s="56" t="s">
        <v>162</v>
      </c>
      <c r="C3" s="58"/>
      <c r="D3" s="58"/>
      <c r="E3" s="58"/>
      <c r="F3" s="58"/>
      <c r="G3" s="58"/>
      <c r="H3" s="58"/>
      <c r="I3" s="58"/>
      <c r="J3" s="58"/>
      <c r="K3" s="58"/>
    </row>
    <row r="5" spans="2:12" ht="15">
      <c r="B5" s="56" t="s">
        <v>161</v>
      </c>
      <c r="C5" s="56"/>
      <c r="D5" s="56"/>
      <c r="E5" s="56"/>
      <c r="F5" s="56"/>
      <c r="G5" s="56"/>
      <c r="H5" s="56"/>
      <c r="I5" s="56"/>
      <c r="J5" s="56"/>
      <c r="K5" s="56"/>
      <c r="L5" s="56"/>
    </row>
    <row r="7" spans="2:9" ht="15">
      <c r="B7" s="57" t="s">
        <v>160</v>
      </c>
      <c r="C7" s="57"/>
      <c r="D7" s="57"/>
      <c r="E7" s="57"/>
      <c r="F7" s="57"/>
      <c r="G7" s="57"/>
      <c r="H7" s="57"/>
      <c r="I7" s="57"/>
    </row>
    <row r="9" spans="2:12" ht="15">
      <c r="B9" s="57" t="s">
        <v>155</v>
      </c>
      <c r="C9" s="57"/>
      <c r="D9" s="57"/>
      <c r="E9" s="57"/>
      <c r="F9" s="57"/>
      <c r="G9" s="57"/>
      <c r="H9" s="57"/>
      <c r="I9" s="57"/>
      <c r="J9" s="56" t="s">
        <v>156</v>
      </c>
      <c r="K9" s="56"/>
      <c r="L9" s="56"/>
    </row>
    <row r="11" spans="2:9" ht="15">
      <c r="B11" s="57" t="s">
        <v>157</v>
      </c>
      <c r="C11" s="57"/>
      <c r="D11" s="57"/>
      <c r="E11" s="57"/>
      <c r="F11" s="57"/>
      <c r="G11" s="57"/>
      <c r="H11" s="56" t="s">
        <v>159</v>
      </c>
      <c r="I11" s="56"/>
    </row>
    <row r="13" spans="2:12" ht="15">
      <c r="B13" s="57" t="s">
        <v>158</v>
      </c>
      <c r="C13" s="57"/>
      <c r="D13" s="57"/>
      <c r="E13" s="57"/>
      <c r="F13" s="57"/>
      <c r="G13" s="57"/>
      <c r="H13" s="57"/>
      <c r="I13" s="57"/>
      <c r="J13" s="57"/>
      <c r="K13" s="56" t="s">
        <v>163</v>
      </c>
      <c r="L13" s="56"/>
    </row>
  </sheetData>
  <sheetProtection sheet="1" objects="1" scenarios="1" selectLockedCells="1" selectUnlockedCells="1"/>
  <mergeCells count="10">
    <mergeCell ref="B5:L5"/>
    <mergeCell ref="B3:K3"/>
    <mergeCell ref="A1:IV1"/>
    <mergeCell ref="J9:L9"/>
    <mergeCell ref="H11:I11"/>
    <mergeCell ref="K13:L13"/>
    <mergeCell ref="B7:I7"/>
    <mergeCell ref="B9:I9"/>
    <mergeCell ref="B11:G11"/>
    <mergeCell ref="B13:J13"/>
  </mergeCells>
  <hyperlinks>
    <hyperlink ref="B9" r:id="rId1" display="http://do.gendocs.ru/pars_docs/tw_refs/215/214337/214337_html_3d3c503b.gif "/>
    <hyperlink ref="B11" r:id="rId2" display="http://repkina1973.ucoz.ru/59854071_0109300x270.png"/>
    <hyperlink ref="B13" r:id="rId3" display="http://img0.liveinternet.ru/images/attach/c/7/98/897/98897248_3875778_1283186786.jpg"/>
    <hyperlink ref="B7" r:id="rId4" display="http://www.moi-universitet.ru/do/directions/mm/exceltest/#.Uf9nAKz-vXQ "/>
  </hyperlinks>
  <printOptions/>
  <pageMargins left="0.7" right="0.7" top="0.75" bottom="0.75" header="0.3" footer="0.3"/>
  <pageSetup horizontalDpi="600" verticalDpi="600" orientation="portrait" paperSize="9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Наташа</cp:lastModifiedBy>
  <dcterms:created xsi:type="dcterms:W3CDTF">2015-09-08T05:05:40Z</dcterms:created>
  <dcterms:modified xsi:type="dcterms:W3CDTF">2015-10-21T16:39:56Z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