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результаты по классу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<sst xmlns="http://schemas.openxmlformats.org/spreadsheetml/2006/main" count="78" uniqueCount="65">
  <si>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Умение выделять в тексте понятия и располагать их в алфавитном порядке</t>
  </si>
  <si>
    <t>Умение использовать информацию текста для построения предложения</t>
  </si>
  <si>
    <t>Умение определять жанр произведения</t>
  </si>
  <si>
    <t xml:space="preserve">Умение  объяснить понятие </t>
  </si>
  <si>
    <t>Умение дифференцировать мягкие и твёрдые согласные</t>
  </si>
  <si>
    <t>Умение подбирать проверочные слова к словам с безударной гласной и сомнительной согласной в корне</t>
  </si>
  <si>
    <t>Умение классифицировать по основанию (родственные слова)</t>
  </si>
  <si>
    <t xml:space="preserve">Умение находить главные члены предложения </t>
  </si>
  <si>
    <t>Умение преобразовывать единицы измерения длины и находить нужную информацию в тексте</t>
  </si>
  <si>
    <t>Выбор арифметического действия в задаче на разностное сравнение. Вычислительные навыки вычитания в пределах 100</t>
  </si>
  <si>
    <t>Вычислительные навыки сложения и вычитания в пределах 100</t>
  </si>
  <si>
    <t xml:space="preserve">Умение записывать числовое выражение со скобками, вычисли-
тельные навыки вычитания  и умножения
</t>
  </si>
  <si>
    <t>Умение соотносить условие задачи с арифметическим действием, с помощью которого эта задача решается</t>
  </si>
  <si>
    <t>Умение формулировать  задачу, вычислительные навыки, творческие способности</t>
  </si>
  <si>
    <t>1балл</t>
  </si>
  <si>
    <t>2 балла</t>
  </si>
  <si>
    <t>1 балл</t>
  </si>
  <si>
    <t>3 балла</t>
  </si>
  <si>
    <t>КОНТРОЛЬНЫЕ СУММЫ</t>
  </si>
  <si>
    <t>№ п/п</t>
  </si>
  <si>
    <t>Фамилия, имя учащихся</t>
  </si>
  <si>
    <t>математика</t>
  </si>
  <si>
    <t xml:space="preserve">чтение </t>
  </si>
  <si>
    <t>русский язык</t>
  </si>
  <si>
    <t>до 4 баллов</t>
  </si>
  <si>
    <t xml:space="preserve">MAX балл  </t>
  </si>
  <si>
    <t>дополнительные задания</t>
  </si>
  <si>
    <t>Критерии</t>
  </si>
  <si>
    <t>"5"</t>
  </si>
  <si>
    <t>"4"</t>
  </si>
  <si>
    <t>"3"</t>
  </si>
  <si>
    <t>"2"</t>
  </si>
  <si>
    <t xml:space="preserve">% кач </t>
  </si>
  <si>
    <t>% усп</t>
  </si>
  <si>
    <t xml:space="preserve">% обуч </t>
  </si>
  <si>
    <t xml:space="preserve">       Всего выполняли работу</t>
  </si>
  <si>
    <t>отметка</t>
  </si>
  <si>
    <t>9--18</t>
  </si>
  <si>
    <t>8 и менее</t>
  </si>
  <si>
    <t>19-23</t>
  </si>
  <si>
    <t xml:space="preserve">24-28 </t>
  </si>
  <si>
    <t>Итоговая сводная  таблица  выполнения   диагностической  работы в 3__ классе</t>
  </si>
  <si>
    <t>а-1</t>
  </si>
  <si>
    <t>б2</t>
  </si>
  <si>
    <t>в3</t>
  </si>
  <si>
    <t>г4</t>
  </si>
  <si>
    <t>д5</t>
  </si>
  <si>
    <t>е6</t>
  </si>
  <si>
    <t>ж7</t>
  </si>
  <si>
    <t>з8</t>
  </si>
  <si>
    <t>к9</t>
  </si>
  <si>
    <t>л10</t>
  </si>
  <si>
    <t>м11</t>
  </si>
  <si>
    <t>н12</t>
  </si>
  <si>
    <t>о13</t>
  </si>
  <si>
    <t>п14</t>
  </si>
  <si>
    <t>р15</t>
  </si>
  <si>
    <t>с16</t>
  </si>
  <si>
    <t>т17</t>
  </si>
  <si>
    <t>у18</t>
  </si>
  <si>
    <t>ф19</t>
  </si>
  <si>
    <t>х20</t>
  </si>
  <si>
    <t>ц21</t>
  </si>
  <si>
    <t>ш22</t>
  </si>
  <si>
    <t>Учитель:  Пимонова С.Н.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</si>
</sst>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2" fontId="28" fillId="0" borderId="0">
      <alignment/>
      <protection/>
    </xf>
    <xf numFmtId="172" fontId="28" fillId="0" borderId="0" applyBorder="0" applyProtection="0">
      <alignment/>
    </xf>
    <xf numFmtId="172" fontId="29" fillId="20" borderId="1" applyProtection="0">
      <alignment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2" applyNumberFormat="0" applyAlignment="0" applyProtection="0"/>
    <xf numFmtId="0" fontId="29" fillId="28" borderId="1" applyNumberFormat="0" applyAlignment="0" applyProtection="0"/>
    <xf numFmtId="0" fontId="29" fillId="28" borderId="1" applyNumberFormat="0" applyAlignment="0" applyProtection="0"/>
    <xf numFmtId="0" fontId="2" fillId="29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35" borderId="11" xfId="0" applyFont="1" applyFill="1" applyBorder="1" applyAlignment="1">
      <alignment horizontal="center"/>
    </xf>
    <xf numFmtId="0" fontId="45" fillId="10" borderId="11" xfId="0" applyFont="1" applyFill="1" applyBorder="1" applyAlignment="1">
      <alignment horizontal="center" textRotation="90" wrapText="1"/>
    </xf>
    <xf numFmtId="0" fontId="45" fillId="13" borderId="11" xfId="0" applyFont="1" applyFill="1" applyBorder="1" applyAlignment="1">
      <alignment horizontal="center" textRotation="90" wrapText="1"/>
    </xf>
    <xf numFmtId="0" fontId="45" fillId="5" borderId="11" xfId="0" applyFont="1" applyFill="1" applyBorder="1" applyAlignment="1">
      <alignment horizontal="center" textRotation="90" wrapText="1"/>
    </xf>
    <xf numFmtId="0" fontId="45" fillId="13" borderId="12" xfId="0" applyFont="1" applyFill="1" applyBorder="1" applyAlignment="1">
      <alignment horizontal="center" textRotation="90" wrapText="1"/>
    </xf>
    <xf numFmtId="0" fontId="45" fillId="36" borderId="11" xfId="0" applyFont="1" applyFill="1" applyBorder="1" applyAlignment="1">
      <alignment horizontal="center" textRotation="90" wrapText="1"/>
    </xf>
    <xf numFmtId="0" fontId="45" fillId="10" borderId="11" xfId="0" applyFont="1" applyFill="1" applyBorder="1" applyAlignment="1">
      <alignment horizontal="center" vertical="center" textRotation="90" wrapText="1"/>
    </xf>
    <xf numFmtId="0" fontId="46" fillId="10" borderId="11" xfId="0" applyFont="1" applyFill="1" applyBorder="1" applyAlignment="1">
      <alignment horizontal="center" vertical="center" textRotation="90" wrapText="1"/>
    </xf>
    <xf numFmtId="0" fontId="47" fillId="35" borderId="13" xfId="0" applyFont="1" applyFill="1" applyBorder="1" applyAlignment="1">
      <alignment horizontal="center" vertical="center" wrapText="1"/>
    </xf>
    <xf numFmtId="0" fontId="46" fillId="13" borderId="14" xfId="0" applyFont="1" applyFill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textRotation="90"/>
    </xf>
    <xf numFmtId="0" fontId="46" fillId="36" borderId="14" xfId="0" applyFont="1" applyFill="1" applyBorder="1" applyAlignment="1">
      <alignment horizontal="center" vertical="center" textRotation="90" wrapText="1"/>
    </xf>
    <xf numFmtId="0" fontId="45" fillId="36" borderId="16" xfId="0" applyFont="1" applyFill="1" applyBorder="1" applyAlignment="1">
      <alignment horizontal="center" vertical="center" textRotation="90" wrapText="1"/>
    </xf>
    <xf numFmtId="0" fontId="45" fillId="5" borderId="11" xfId="0" applyFont="1" applyFill="1" applyBorder="1" applyAlignment="1">
      <alignment horizontal="center" vertical="center" textRotation="90" wrapText="1"/>
    </xf>
    <xf numFmtId="0" fontId="46" fillId="5" borderId="11" xfId="0" applyFont="1" applyFill="1" applyBorder="1" applyAlignment="1">
      <alignment horizontal="center" vertical="center" textRotation="90" wrapText="1"/>
    </xf>
    <xf numFmtId="0" fontId="46" fillId="10" borderId="14" xfId="0" applyFont="1" applyFill="1" applyBorder="1" applyAlignment="1">
      <alignment horizontal="center" vertical="center" textRotation="90" wrapText="1"/>
    </xf>
    <xf numFmtId="0" fontId="46" fillId="36" borderId="11" xfId="0" applyFont="1" applyFill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5" fillId="10" borderId="12" xfId="0" applyFont="1" applyFill="1" applyBorder="1" applyAlignment="1">
      <alignment vertical="center" textRotation="90" wrapText="1"/>
    </xf>
    <xf numFmtId="0" fontId="45" fillId="13" borderId="12" xfId="0" applyFont="1" applyFill="1" applyBorder="1" applyAlignment="1">
      <alignment vertical="center" textRotation="90" wrapText="1"/>
    </xf>
    <xf numFmtId="0" fontId="45" fillId="36" borderId="12" xfId="0" applyFont="1" applyFill="1" applyBorder="1" applyAlignment="1">
      <alignment vertical="center" textRotation="90" wrapText="1"/>
    </xf>
    <xf numFmtId="0" fontId="45" fillId="37" borderId="11" xfId="0" applyFont="1" applyFill="1" applyBorder="1" applyAlignment="1">
      <alignment horizontal="center" wrapText="1"/>
    </xf>
    <xf numFmtId="0" fontId="45" fillId="37" borderId="1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7" fontId="49" fillId="0" borderId="0" xfId="0" applyNumberFormat="1" applyFont="1" applyAlignment="1">
      <alignment horizontal="left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15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horizontal="center" vertical="center" wrapText="1"/>
    </xf>
    <xf numFmtId="0" fontId="45" fillId="37" borderId="17" xfId="0" applyFont="1" applyFill="1" applyBorder="1" applyAlignment="1">
      <alignment horizontal="center" textRotation="90" wrapText="1"/>
    </xf>
    <xf numFmtId="0" fontId="45" fillId="37" borderId="18" xfId="0" applyFont="1" applyFill="1" applyBorder="1" applyAlignment="1">
      <alignment horizontal="center" textRotation="90" wrapText="1"/>
    </xf>
    <xf numFmtId="0" fontId="52" fillId="5" borderId="11" xfId="0" applyFont="1" applyFill="1" applyBorder="1" applyAlignment="1">
      <alignment horizontal="center" vertical="center" wrapText="1"/>
    </xf>
    <xf numFmtId="0" fontId="52" fillId="10" borderId="11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53" fillId="36" borderId="11" xfId="0" applyFont="1" applyFill="1" applyBorder="1" applyAlignment="1">
      <alignment horizontal="center" textRotation="90" wrapTex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5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Outpu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вод 2" xfId="44"/>
    <cellStyle name="Вывод 3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2"/>
  <sheetViews>
    <sheetView tabSelected="1" zoomScalePageLayoutView="0" workbookViewId="0" topLeftCell="A16">
      <selection activeCell="G7" sqref="G7"/>
    </sheetView>
  </sheetViews>
  <sheetFormatPr defaultColWidth="9.140625" defaultRowHeight="15"/>
  <cols>
    <col min="3" max="3" width="30.57421875" style="0" customWidth="1"/>
    <col min="6" max="6" width="12.421875" style="0" customWidth="1"/>
    <col min="7" max="7" width="9.28125" style="0" customWidth="1"/>
    <col min="21" max="21" width="9.421875" style="0" bestFit="1" customWidth="1"/>
  </cols>
  <sheetData>
    <row r="2" spans="3:13" ht="15">
      <c r="C2" t="s">
        <v>41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5">
      <c r="C3" t="s">
        <v>64</v>
      </c>
    </row>
    <row r="4" spans="2:18" ht="15" customHeight="1">
      <c r="B4" s="44" t="s">
        <v>19</v>
      </c>
      <c r="C4" s="48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8"/>
    </row>
    <row r="5" spans="2:18" ht="18.75" customHeight="1">
      <c r="B5" s="45"/>
      <c r="C5" s="49"/>
      <c r="D5" s="38" t="s">
        <v>22</v>
      </c>
      <c r="E5" s="38"/>
      <c r="F5" s="38"/>
      <c r="G5" s="38"/>
      <c r="H5" s="34" t="s">
        <v>23</v>
      </c>
      <c r="I5" s="34"/>
      <c r="J5" s="34"/>
      <c r="K5" s="34"/>
      <c r="L5" s="37" t="s">
        <v>21</v>
      </c>
      <c r="M5" s="37"/>
      <c r="N5" s="33" t="s">
        <v>26</v>
      </c>
      <c r="O5" s="33"/>
      <c r="P5" s="33"/>
      <c r="Q5" s="33"/>
      <c r="R5" s="35" t="s">
        <v>25</v>
      </c>
    </row>
    <row r="6" spans="2:18" ht="15">
      <c r="B6" s="45"/>
      <c r="C6" s="49"/>
      <c r="D6" s="16">
        <v>1</v>
      </c>
      <c r="E6" s="8">
        <v>2</v>
      </c>
      <c r="F6" s="8">
        <v>3</v>
      </c>
      <c r="G6" s="8">
        <v>4</v>
      </c>
      <c r="H6" s="10">
        <v>1</v>
      </c>
      <c r="I6" s="10">
        <v>2</v>
      </c>
      <c r="J6" s="10">
        <v>3</v>
      </c>
      <c r="K6" s="10">
        <v>4</v>
      </c>
      <c r="L6" s="15">
        <v>1</v>
      </c>
      <c r="M6" s="15">
        <v>2</v>
      </c>
      <c r="N6" s="12">
        <v>1</v>
      </c>
      <c r="O6" s="17">
        <v>2</v>
      </c>
      <c r="P6" s="17">
        <v>3</v>
      </c>
      <c r="Q6" s="12">
        <v>4</v>
      </c>
      <c r="R6" s="36"/>
    </row>
    <row r="7" spans="2:19" ht="195" customHeight="1">
      <c r="B7" s="45"/>
      <c r="C7" s="49"/>
      <c r="D7" s="20" t="s">
        <v>0</v>
      </c>
      <c r="E7" s="7" t="s">
        <v>1</v>
      </c>
      <c r="F7" s="7" t="s">
        <v>2</v>
      </c>
      <c r="G7" s="7" t="s">
        <v>3</v>
      </c>
      <c r="H7" s="21" t="s">
        <v>4</v>
      </c>
      <c r="I7" s="21" t="s">
        <v>5</v>
      </c>
      <c r="J7" s="21" t="s">
        <v>6</v>
      </c>
      <c r="K7" s="21" t="s">
        <v>7</v>
      </c>
      <c r="L7" s="14" t="s">
        <v>8</v>
      </c>
      <c r="M7" s="14" t="s">
        <v>9</v>
      </c>
      <c r="N7" s="22" t="s">
        <v>10</v>
      </c>
      <c r="O7" s="22" t="s">
        <v>11</v>
      </c>
      <c r="P7" s="22" t="s">
        <v>12</v>
      </c>
      <c r="Q7" s="13" t="s">
        <v>13</v>
      </c>
      <c r="R7" s="36"/>
      <c r="S7" s="47" t="s">
        <v>36</v>
      </c>
    </row>
    <row r="8" spans="2:19" ht="40.5">
      <c r="B8" s="46"/>
      <c r="C8" s="50"/>
      <c r="D8" s="2" t="s">
        <v>15</v>
      </c>
      <c r="E8" s="2" t="s">
        <v>14</v>
      </c>
      <c r="F8" s="2" t="s">
        <v>16</v>
      </c>
      <c r="G8" s="2" t="s">
        <v>16</v>
      </c>
      <c r="H8" s="3" t="s">
        <v>15</v>
      </c>
      <c r="I8" s="3" t="s">
        <v>15</v>
      </c>
      <c r="J8" s="3" t="s">
        <v>15</v>
      </c>
      <c r="K8" s="5" t="s">
        <v>15</v>
      </c>
      <c r="L8" s="4" t="s">
        <v>15</v>
      </c>
      <c r="M8" s="4" t="s">
        <v>17</v>
      </c>
      <c r="N8" s="6" t="s">
        <v>15</v>
      </c>
      <c r="O8" s="6" t="s">
        <v>15</v>
      </c>
      <c r="P8" s="6" t="s">
        <v>24</v>
      </c>
      <c r="Q8" s="6" t="s">
        <v>15</v>
      </c>
      <c r="R8" s="23">
        <v>28</v>
      </c>
      <c r="S8" s="47"/>
    </row>
    <row r="9" spans="2:22" ht="15" customHeight="1">
      <c r="B9" s="19">
        <v>1</v>
      </c>
      <c r="C9" s="31" t="s">
        <v>42</v>
      </c>
      <c r="D9" s="2">
        <v>1</v>
      </c>
      <c r="E9" s="2">
        <v>1</v>
      </c>
      <c r="F9" s="2">
        <v>1</v>
      </c>
      <c r="G9" s="2">
        <v>1</v>
      </c>
      <c r="H9" s="3">
        <v>2</v>
      </c>
      <c r="I9" s="3">
        <v>2</v>
      </c>
      <c r="J9" s="3">
        <v>2</v>
      </c>
      <c r="K9" s="5">
        <v>2</v>
      </c>
      <c r="L9" s="4">
        <v>2</v>
      </c>
      <c r="M9" s="4">
        <v>3</v>
      </c>
      <c r="N9" s="6">
        <v>2</v>
      </c>
      <c r="O9" s="6">
        <v>2</v>
      </c>
      <c r="P9" s="6">
        <v>4</v>
      </c>
      <c r="Q9" s="6">
        <v>2</v>
      </c>
      <c r="R9" s="24">
        <f>SUM(D9:Q9)</f>
        <v>27</v>
      </c>
      <c r="S9" s="19">
        <v>5</v>
      </c>
      <c r="U9" s="25" t="s">
        <v>27</v>
      </c>
      <c r="V9" s="25"/>
    </row>
    <row r="10" spans="2:22" ht="21">
      <c r="B10" s="19">
        <v>2</v>
      </c>
      <c r="C10" s="32" t="s">
        <v>43</v>
      </c>
      <c r="D10" s="2"/>
      <c r="E10" s="2"/>
      <c r="F10" s="2"/>
      <c r="G10" s="2"/>
      <c r="H10" s="3"/>
      <c r="I10" s="3"/>
      <c r="J10" s="3"/>
      <c r="K10" s="5"/>
      <c r="L10" s="4"/>
      <c r="M10" s="4"/>
      <c r="N10" s="6"/>
      <c r="O10" s="6"/>
      <c r="P10" s="6"/>
      <c r="Q10" s="6"/>
      <c r="R10" s="24">
        <f aca="true" t="shared" si="0" ref="R10:R36">SUM(D10:Q10)</f>
        <v>0</v>
      </c>
      <c r="S10" s="19"/>
      <c r="U10" s="25" t="s">
        <v>40</v>
      </c>
      <c r="V10" s="25" t="s">
        <v>28</v>
      </c>
    </row>
    <row r="11" spans="2:22" ht="21">
      <c r="B11" s="19">
        <v>3</v>
      </c>
      <c r="C11" s="32" t="s">
        <v>44</v>
      </c>
      <c r="D11" s="2">
        <v>2</v>
      </c>
      <c r="E11" s="2">
        <v>1</v>
      </c>
      <c r="F11" s="2">
        <v>1</v>
      </c>
      <c r="G11" s="2">
        <v>1</v>
      </c>
      <c r="H11" s="3"/>
      <c r="I11" s="3">
        <v>2</v>
      </c>
      <c r="J11" s="3">
        <v>2</v>
      </c>
      <c r="K11" s="5">
        <v>1</v>
      </c>
      <c r="L11" s="4">
        <v>2</v>
      </c>
      <c r="M11" s="4">
        <v>3</v>
      </c>
      <c r="N11" s="6">
        <v>2</v>
      </c>
      <c r="O11" s="6">
        <v>2</v>
      </c>
      <c r="P11" s="6">
        <v>4</v>
      </c>
      <c r="Q11" s="6"/>
      <c r="R11" s="24">
        <f t="shared" si="0"/>
        <v>23</v>
      </c>
      <c r="S11" s="19">
        <v>4</v>
      </c>
      <c r="U11" s="25" t="s">
        <v>39</v>
      </c>
      <c r="V11" s="25" t="s">
        <v>29</v>
      </c>
    </row>
    <row r="12" spans="2:22" ht="21">
      <c r="B12" s="19">
        <v>4</v>
      </c>
      <c r="C12" s="32" t="s">
        <v>45</v>
      </c>
      <c r="D12" s="2">
        <v>2</v>
      </c>
      <c r="E12" s="2">
        <v>1</v>
      </c>
      <c r="F12" s="2">
        <v>1</v>
      </c>
      <c r="G12" s="2">
        <v>1</v>
      </c>
      <c r="H12" s="3">
        <v>2</v>
      </c>
      <c r="I12" s="3">
        <v>2</v>
      </c>
      <c r="J12" s="3">
        <v>2</v>
      </c>
      <c r="K12" s="5">
        <v>2</v>
      </c>
      <c r="L12" s="4">
        <v>2</v>
      </c>
      <c r="M12" s="4">
        <v>3</v>
      </c>
      <c r="N12" s="6">
        <v>2</v>
      </c>
      <c r="O12" s="6">
        <v>2</v>
      </c>
      <c r="P12" s="6">
        <v>4</v>
      </c>
      <c r="Q12" s="6">
        <v>2</v>
      </c>
      <c r="R12" s="24">
        <f t="shared" si="0"/>
        <v>28</v>
      </c>
      <c r="S12" s="19">
        <v>5</v>
      </c>
      <c r="U12" s="26" t="s">
        <v>37</v>
      </c>
      <c r="V12" s="25" t="s">
        <v>30</v>
      </c>
    </row>
    <row r="13" spans="2:22" ht="21">
      <c r="B13" s="19">
        <v>5</v>
      </c>
      <c r="C13" s="32" t="s">
        <v>46</v>
      </c>
      <c r="D13" s="2"/>
      <c r="E13" s="2"/>
      <c r="F13" s="2"/>
      <c r="G13" s="2"/>
      <c r="H13" s="3"/>
      <c r="I13" s="3"/>
      <c r="J13" s="3"/>
      <c r="K13" s="5"/>
      <c r="L13" s="4"/>
      <c r="M13" s="4"/>
      <c r="N13" s="6"/>
      <c r="O13" s="6"/>
      <c r="P13" s="6"/>
      <c r="Q13" s="6"/>
      <c r="R13" s="24">
        <f t="shared" si="0"/>
        <v>0</v>
      </c>
      <c r="S13" s="19"/>
      <c r="U13" s="25" t="s">
        <v>38</v>
      </c>
      <c r="V13" s="25" t="s">
        <v>31</v>
      </c>
    </row>
    <row r="14" spans="2:19" ht="15.75">
      <c r="B14" s="19">
        <v>6</v>
      </c>
      <c r="C14" s="32" t="s">
        <v>47</v>
      </c>
      <c r="D14" s="2">
        <v>2</v>
      </c>
      <c r="E14" s="2">
        <v>1</v>
      </c>
      <c r="F14" s="2">
        <v>1</v>
      </c>
      <c r="G14" s="2">
        <v>1</v>
      </c>
      <c r="H14" s="3">
        <v>2</v>
      </c>
      <c r="I14" s="3">
        <v>1</v>
      </c>
      <c r="J14" s="3">
        <v>2</v>
      </c>
      <c r="K14" s="5">
        <v>2</v>
      </c>
      <c r="L14" s="4"/>
      <c r="M14" s="4">
        <v>3</v>
      </c>
      <c r="N14" s="6">
        <v>2</v>
      </c>
      <c r="O14" s="6">
        <v>1</v>
      </c>
      <c r="P14" s="6">
        <v>4</v>
      </c>
      <c r="Q14" s="6">
        <v>2</v>
      </c>
      <c r="R14" s="24">
        <f t="shared" si="0"/>
        <v>24</v>
      </c>
      <c r="S14" s="19">
        <v>5</v>
      </c>
    </row>
    <row r="15" spans="2:19" ht="15.75">
      <c r="B15" s="19">
        <v>7</v>
      </c>
      <c r="C15" s="32" t="s">
        <v>48</v>
      </c>
      <c r="D15" s="2"/>
      <c r="E15" s="2">
        <v>1</v>
      </c>
      <c r="F15" s="2">
        <v>1</v>
      </c>
      <c r="G15" s="2">
        <v>1</v>
      </c>
      <c r="H15" s="3"/>
      <c r="I15" s="3">
        <v>2</v>
      </c>
      <c r="J15" s="3">
        <v>2</v>
      </c>
      <c r="K15" s="5">
        <v>2</v>
      </c>
      <c r="L15" s="4">
        <v>2</v>
      </c>
      <c r="M15" s="4">
        <v>3</v>
      </c>
      <c r="N15" s="6">
        <v>2</v>
      </c>
      <c r="O15" s="6"/>
      <c r="P15" s="6">
        <v>4</v>
      </c>
      <c r="Q15" s="6">
        <v>1</v>
      </c>
      <c r="R15" s="24">
        <f t="shared" si="0"/>
        <v>21</v>
      </c>
      <c r="S15" s="19">
        <v>4</v>
      </c>
    </row>
    <row r="16" spans="2:19" ht="15.75">
      <c r="B16" s="19">
        <v>8</v>
      </c>
      <c r="C16" s="32" t="s">
        <v>49</v>
      </c>
      <c r="D16" s="2">
        <v>2</v>
      </c>
      <c r="E16" s="2">
        <v>1</v>
      </c>
      <c r="F16" s="2">
        <v>1</v>
      </c>
      <c r="G16" s="2">
        <v>1</v>
      </c>
      <c r="H16" s="3">
        <v>2</v>
      </c>
      <c r="I16" s="3">
        <v>2</v>
      </c>
      <c r="J16" s="3">
        <v>2</v>
      </c>
      <c r="K16" s="5">
        <v>2</v>
      </c>
      <c r="L16" s="4">
        <v>2</v>
      </c>
      <c r="M16" s="4">
        <v>3</v>
      </c>
      <c r="N16" s="6">
        <v>2</v>
      </c>
      <c r="O16" s="6">
        <v>2</v>
      </c>
      <c r="P16" s="6">
        <v>4</v>
      </c>
      <c r="Q16" s="6">
        <v>2</v>
      </c>
      <c r="R16" s="24">
        <f t="shared" si="0"/>
        <v>28</v>
      </c>
      <c r="S16" s="19">
        <v>5</v>
      </c>
    </row>
    <row r="17" spans="2:19" ht="15.75">
      <c r="B17" s="19">
        <v>9</v>
      </c>
      <c r="C17" s="32" t="s">
        <v>50</v>
      </c>
      <c r="D17" s="2"/>
      <c r="E17" s="2"/>
      <c r="F17" s="2">
        <v>1</v>
      </c>
      <c r="G17" s="2">
        <v>1</v>
      </c>
      <c r="H17" s="3">
        <v>2</v>
      </c>
      <c r="I17" s="3">
        <v>1</v>
      </c>
      <c r="J17" s="3">
        <v>2</v>
      </c>
      <c r="K17" s="5">
        <v>2</v>
      </c>
      <c r="L17" s="4">
        <v>2</v>
      </c>
      <c r="M17" s="4">
        <v>3</v>
      </c>
      <c r="N17" s="6">
        <v>1</v>
      </c>
      <c r="O17" s="6"/>
      <c r="P17" s="6">
        <v>4</v>
      </c>
      <c r="Q17" s="6">
        <v>2</v>
      </c>
      <c r="R17" s="24">
        <f t="shared" si="0"/>
        <v>21</v>
      </c>
      <c r="S17" s="19">
        <v>4</v>
      </c>
    </row>
    <row r="18" spans="2:19" ht="15.75">
      <c r="B18" s="19">
        <v>10</v>
      </c>
      <c r="C18" s="32" t="s">
        <v>51</v>
      </c>
      <c r="D18" s="2"/>
      <c r="E18" s="2"/>
      <c r="F18" s="2"/>
      <c r="G18" s="2"/>
      <c r="H18" s="3"/>
      <c r="I18" s="3"/>
      <c r="J18" s="3"/>
      <c r="K18" s="5"/>
      <c r="L18" s="4"/>
      <c r="M18" s="4"/>
      <c r="N18" s="6"/>
      <c r="O18" s="6"/>
      <c r="P18" s="6"/>
      <c r="Q18" s="6"/>
      <c r="R18" s="24">
        <f t="shared" si="0"/>
        <v>0</v>
      </c>
      <c r="S18" s="19"/>
    </row>
    <row r="19" spans="2:19" ht="15.75">
      <c r="B19" s="19">
        <v>11</v>
      </c>
      <c r="C19" s="32" t="s">
        <v>52</v>
      </c>
      <c r="D19" s="2">
        <v>1</v>
      </c>
      <c r="E19" s="2"/>
      <c r="F19" s="2">
        <v>1</v>
      </c>
      <c r="G19" s="2">
        <v>1</v>
      </c>
      <c r="H19" s="3">
        <v>2</v>
      </c>
      <c r="I19" s="3">
        <v>2</v>
      </c>
      <c r="J19" s="3">
        <v>2</v>
      </c>
      <c r="K19" s="5">
        <v>2</v>
      </c>
      <c r="L19" s="4">
        <v>2</v>
      </c>
      <c r="M19" s="4">
        <v>3</v>
      </c>
      <c r="N19" s="6">
        <v>2</v>
      </c>
      <c r="O19" s="6"/>
      <c r="P19" s="6">
        <v>4</v>
      </c>
      <c r="Q19" s="6">
        <v>1</v>
      </c>
      <c r="R19" s="24">
        <f t="shared" si="0"/>
        <v>23</v>
      </c>
      <c r="S19" s="19">
        <v>4</v>
      </c>
    </row>
    <row r="20" spans="2:19" ht="15.75">
      <c r="B20" s="19">
        <v>12</v>
      </c>
      <c r="C20" s="32" t="s">
        <v>53</v>
      </c>
      <c r="D20" s="2">
        <v>2</v>
      </c>
      <c r="E20" s="2">
        <v>1</v>
      </c>
      <c r="F20" s="2">
        <v>1</v>
      </c>
      <c r="G20" s="2">
        <v>1</v>
      </c>
      <c r="H20" s="3">
        <v>2</v>
      </c>
      <c r="I20" s="3">
        <v>2</v>
      </c>
      <c r="J20" s="3">
        <v>2</v>
      </c>
      <c r="K20" s="5">
        <v>2</v>
      </c>
      <c r="L20" s="4">
        <v>2</v>
      </c>
      <c r="M20" s="4">
        <v>3</v>
      </c>
      <c r="N20" s="6">
        <v>2</v>
      </c>
      <c r="O20" s="6">
        <v>2</v>
      </c>
      <c r="P20" s="6">
        <v>4</v>
      </c>
      <c r="Q20" s="6">
        <v>2</v>
      </c>
      <c r="R20" s="24">
        <f t="shared" si="0"/>
        <v>28</v>
      </c>
      <c r="S20" s="19">
        <v>5</v>
      </c>
    </row>
    <row r="21" spans="2:19" ht="15.75">
      <c r="B21" s="19">
        <v>13</v>
      </c>
      <c r="C21" s="32" t="s">
        <v>54</v>
      </c>
      <c r="D21" s="2"/>
      <c r="E21" s="2">
        <v>1</v>
      </c>
      <c r="F21" s="2">
        <v>1</v>
      </c>
      <c r="G21" s="2">
        <v>1</v>
      </c>
      <c r="H21" s="3">
        <v>2</v>
      </c>
      <c r="I21" s="3">
        <v>2</v>
      </c>
      <c r="J21" s="3">
        <v>2</v>
      </c>
      <c r="K21" s="5">
        <v>2</v>
      </c>
      <c r="L21" s="4">
        <v>2</v>
      </c>
      <c r="M21" s="4">
        <v>3</v>
      </c>
      <c r="N21" s="6">
        <v>2</v>
      </c>
      <c r="O21" s="6">
        <v>2</v>
      </c>
      <c r="P21" s="6">
        <v>4</v>
      </c>
      <c r="Q21" s="6">
        <v>2</v>
      </c>
      <c r="R21" s="24">
        <v>26</v>
      </c>
      <c r="S21" s="19">
        <v>5</v>
      </c>
    </row>
    <row r="22" spans="2:19" ht="15.75">
      <c r="B22" s="19">
        <v>14</v>
      </c>
      <c r="C22" s="32" t="s">
        <v>55</v>
      </c>
      <c r="D22" s="2">
        <v>2</v>
      </c>
      <c r="E22" s="2">
        <v>1</v>
      </c>
      <c r="F22" s="2">
        <v>1</v>
      </c>
      <c r="G22" s="2">
        <v>1</v>
      </c>
      <c r="H22" s="3">
        <v>2</v>
      </c>
      <c r="I22" s="3">
        <v>2</v>
      </c>
      <c r="J22" s="3">
        <v>2</v>
      </c>
      <c r="K22" s="5">
        <v>2</v>
      </c>
      <c r="L22" s="4">
        <v>2</v>
      </c>
      <c r="M22" s="4">
        <v>3</v>
      </c>
      <c r="N22" s="6">
        <v>2</v>
      </c>
      <c r="O22" s="6">
        <v>2</v>
      </c>
      <c r="P22" s="6">
        <v>4</v>
      </c>
      <c r="Q22" s="6">
        <v>2</v>
      </c>
      <c r="R22" s="24">
        <f t="shared" si="0"/>
        <v>28</v>
      </c>
      <c r="S22" s="19">
        <v>5</v>
      </c>
    </row>
    <row r="23" spans="2:19" ht="15.75">
      <c r="B23" s="19">
        <v>15</v>
      </c>
      <c r="C23" s="32" t="s">
        <v>56</v>
      </c>
      <c r="D23" s="2">
        <v>1</v>
      </c>
      <c r="E23" s="2">
        <v>1</v>
      </c>
      <c r="F23" s="2">
        <v>1</v>
      </c>
      <c r="G23" s="2">
        <v>1</v>
      </c>
      <c r="H23" s="3"/>
      <c r="I23" s="3"/>
      <c r="J23" s="3">
        <v>2</v>
      </c>
      <c r="K23" s="5">
        <v>2</v>
      </c>
      <c r="L23" s="4">
        <v>2</v>
      </c>
      <c r="M23" s="4">
        <v>3</v>
      </c>
      <c r="N23" s="6">
        <v>2</v>
      </c>
      <c r="O23" s="6">
        <v>2</v>
      </c>
      <c r="P23" s="6">
        <v>4</v>
      </c>
      <c r="Q23" s="6">
        <v>2</v>
      </c>
      <c r="R23" s="24">
        <f t="shared" si="0"/>
        <v>23</v>
      </c>
      <c r="S23" s="19">
        <v>4</v>
      </c>
    </row>
    <row r="24" spans="2:19" ht="15.75">
      <c r="B24" s="19">
        <v>16</v>
      </c>
      <c r="C24" s="32" t="s">
        <v>57</v>
      </c>
      <c r="D24" s="2">
        <v>2</v>
      </c>
      <c r="E24" s="2">
        <v>1</v>
      </c>
      <c r="F24" s="2">
        <v>1</v>
      </c>
      <c r="G24" s="2">
        <v>1</v>
      </c>
      <c r="H24" s="3">
        <v>2</v>
      </c>
      <c r="I24" s="3">
        <v>2</v>
      </c>
      <c r="J24" s="3">
        <v>2</v>
      </c>
      <c r="K24" s="5">
        <v>2</v>
      </c>
      <c r="L24" s="4">
        <v>2</v>
      </c>
      <c r="M24" s="4">
        <v>3</v>
      </c>
      <c r="N24" s="6">
        <v>2</v>
      </c>
      <c r="O24" s="6">
        <v>2</v>
      </c>
      <c r="P24" s="6">
        <v>4</v>
      </c>
      <c r="Q24" s="6">
        <v>2</v>
      </c>
      <c r="R24" s="24">
        <f t="shared" si="0"/>
        <v>28</v>
      </c>
      <c r="S24" s="19">
        <v>5</v>
      </c>
    </row>
    <row r="25" spans="2:19" ht="15.75">
      <c r="B25" s="19">
        <v>17</v>
      </c>
      <c r="C25" s="32" t="s">
        <v>58</v>
      </c>
      <c r="D25" s="2">
        <v>2</v>
      </c>
      <c r="E25" s="2">
        <v>1</v>
      </c>
      <c r="F25" s="2">
        <v>1</v>
      </c>
      <c r="G25" s="2">
        <v>1</v>
      </c>
      <c r="H25" s="3">
        <v>1</v>
      </c>
      <c r="I25" s="3">
        <v>2</v>
      </c>
      <c r="J25" s="3">
        <v>2</v>
      </c>
      <c r="K25" s="5">
        <v>2</v>
      </c>
      <c r="L25" s="4"/>
      <c r="M25" s="4">
        <v>3</v>
      </c>
      <c r="N25" s="6">
        <v>2</v>
      </c>
      <c r="O25" s="6">
        <v>2</v>
      </c>
      <c r="P25" s="6">
        <v>4</v>
      </c>
      <c r="Q25" s="6">
        <v>1</v>
      </c>
      <c r="R25" s="24">
        <f t="shared" si="0"/>
        <v>24</v>
      </c>
      <c r="S25" s="19">
        <v>5</v>
      </c>
    </row>
    <row r="26" spans="2:19" ht="15.75">
      <c r="B26" s="19">
        <v>18</v>
      </c>
      <c r="C26" s="32" t="s">
        <v>59</v>
      </c>
      <c r="D26" s="2">
        <v>1</v>
      </c>
      <c r="E26" s="2">
        <v>1</v>
      </c>
      <c r="F26" s="2">
        <v>1</v>
      </c>
      <c r="G26" s="2">
        <v>1</v>
      </c>
      <c r="H26" s="3">
        <v>2</v>
      </c>
      <c r="I26" s="3">
        <v>1</v>
      </c>
      <c r="J26" s="3">
        <v>2</v>
      </c>
      <c r="K26" s="5">
        <v>2</v>
      </c>
      <c r="L26" s="4">
        <v>2</v>
      </c>
      <c r="M26" s="4">
        <v>3</v>
      </c>
      <c r="N26" s="6">
        <v>2</v>
      </c>
      <c r="O26" s="6">
        <v>2</v>
      </c>
      <c r="P26" s="6">
        <v>4</v>
      </c>
      <c r="Q26" s="6">
        <v>2</v>
      </c>
      <c r="R26" s="24">
        <f t="shared" si="0"/>
        <v>26</v>
      </c>
      <c r="S26" s="19">
        <v>5</v>
      </c>
    </row>
    <row r="27" spans="2:19" ht="15.75">
      <c r="B27" s="19">
        <v>19</v>
      </c>
      <c r="C27" s="32" t="s">
        <v>60</v>
      </c>
      <c r="D27" s="2">
        <v>1</v>
      </c>
      <c r="E27" s="2"/>
      <c r="F27" s="2">
        <v>1</v>
      </c>
      <c r="G27" s="2">
        <v>1</v>
      </c>
      <c r="H27" s="3">
        <v>2</v>
      </c>
      <c r="I27" s="3">
        <v>1</v>
      </c>
      <c r="J27" s="3">
        <v>2</v>
      </c>
      <c r="K27" s="5">
        <v>2</v>
      </c>
      <c r="L27" s="4">
        <v>2</v>
      </c>
      <c r="M27" s="4">
        <v>3</v>
      </c>
      <c r="N27" s="6">
        <v>2</v>
      </c>
      <c r="O27" s="6">
        <v>2</v>
      </c>
      <c r="P27" s="6">
        <v>4</v>
      </c>
      <c r="Q27" s="6">
        <v>2</v>
      </c>
      <c r="R27" s="24">
        <f t="shared" si="0"/>
        <v>25</v>
      </c>
      <c r="S27" s="19">
        <v>5</v>
      </c>
    </row>
    <row r="28" spans="2:19" ht="15.75">
      <c r="B28" s="19">
        <v>20</v>
      </c>
      <c r="C28" s="32" t="s">
        <v>61</v>
      </c>
      <c r="D28" s="2">
        <v>2</v>
      </c>
      <c r="E28" s="2">
        <v>1</v>
      </c>
      <c r="F28" s="2">
        <v>1</v>
      </c>
      <c r="G28" s="2">
        <v>1</v>
      </c>
      <c r="H28" s="3">
        <v>2</v>
      </c>
      <c r="I28" s="3">
        <v>2</v>
      </c>
      <c r="J28" s="3">
        <v>2</v>
      </c>
      <c r="K28" s="5">
        <v>2</v>
      </c>
      <c r="L28" s="4">
        <v>2</v>
      </c>
      <c r="M28" s="4">
        <v>3</v>
      </c>
      <c r="N28" s="6">
        <v>2</v>
      </c>
      <c r="O28" s="6">
        <v>2</v>
      </c>
      <c r="P28" s="6">
        <v>4</v>
      </c>
      <c r="Q28" s="6">
        <v>2</v>
      </c>
      <c r="R28" s="24">
        <f t="shared" si="0"/>
        <v>28</v>
      </c>
      <c r="S28" s="19">
        <v>5</v>
      </c>
    </row>
    <row r="29" spans="2:19" ht="15.75">
      <c r="B29" s="19">
        <v>21</v>
      </c>
      <c r="C29" s="32" t="s">
        <v>62</v>
      </c>
      <c r="D29" s="2">
        <v>1</v>
      </c>
      <c r="E29" s="2">
        <v>1</v>
      </c>
      <c r="F29" s="2">
        <v>1</v>
      </c>
      <c r="G29" s="2">
        <v>1</v>
      </c>
      <c r="H29" s="3">
        <v>2</v>
      </c>
      <c r="I29" s="3">
        <v>2</v>
      </c>
      <c r="J29" s="3">
        <v>2</v>
      </c>
      <c r="K29" s="5">
        <v>2</v>
      </c>
      <c r="L29" s="4">
        <v>2</v>
      </c>
      <c r="M29" s="4">
        <v>3</v>
      </c>
      <c r="N29" s="6">
        <v>2</v>
      </c>
      <c r="O29" s="6">
        <v>2</v>
      </c>
      <c r="P29" s="6">
        <v>4</v>
      </c>
      <c r="Q29" s="6"/>
      <c r="R29" s="24">
        <f t="shared" si="0"/>
        <v>25</v>
      </c>
      <c r="S29" s="19">
        <v>5</v>
      </c>
    </row>
    <row r="30" spans="2:19" ht="15.75">
      <c r="B30" s="19">
        <v>22</v>
      </c>
      <c r="C30" s="32" t="s">
        <v>63</v>
      </c>
      <c r="D30" s="2">
        <v>1</v>
      </c>
      <c r="E30" s="2">
        <v>1</v>
      </c>
      <c r="F30" s="2">
        <v>1</v>
      </c>
      <c r="G30" s="2">
        <v>1</v>
      </c>
      <c r="H30" s="3">
        <v>2</v>
      </c>
      <c r="I30" s="3">
        <v>1</v>
      </c>
      <c r="J30" s="3">
        <v>2</v>
      </c>
      <c r="K30" s="5">
        <v>2</v>
      </c>
      <c r="L30" s="4">
        <v>1</v>
      </c>
      <c r="M30" s="4">
        <v>3</v>
      </c>
      <c r="N30" s="6">
        <v>2</v>
      </c>
      <c r="O30" s="6">
        <v>1</v>
      </c>
      <c r="P30" s="6">
        <v>4</v>
      </c>
      <c r="Q30" s="6">
        <v>2</v>
      </c>
      <c r="R30" s="24">
        <f t="shared" si="0"/>
        <v>24</v>
      </c>
      <c r="S30" s="19">
        <v>5</v>
      </c>
    </row>
    <row r="31" spans="2:19" ht="15.75">
      <c r="B31" s="19">
        <v>23</v>
      </c>
      <c r="C31" s="32"/>
      <c r="D31" s="2"/>
      <c r="E31" s="2"/>
      <c r="F31" s="2"/>
      <c r="G31" s="2"/>
      <c r="H31" s="3"/>
      <c r="I31" s="3"/>
      <c r="J31" s="3"/>
      <c r="K31" s="5"/>
      <c r="L31" s="4"/>
      <c r="M31" s="4"/>
      <c r="N31" s="6"/>
      <c r="O31" s="6"/>
      <c r="P31" s="6"/>
      <c r="Q31" s="6"/>
      <c r="R31" s="24">
        <f t="shared" si="0"/>
        <v>0</v>
      </c>
      <c r="S31" s="19"/>
    </row>
    <row r="32" spans="2:19" ht="15.75">
      <c r="B32" s="19">
        <v>24</v>
      </c>
      <c r="C32" s="11"/>
      <c r="D32" s="2"/>
      <c r="E32" s="2"/>
      <c r="F32" s="2"/>
      <c r="G32" s="2"/>
      <c r="H32" s="3"/>
      <c r="I32" s="3"/>
      <c r="J32" s="3"/>
      <c r="K32" s="5"/>
      <c r="L32" s="4"/>
      <c r="M32" s="4"/>
      <c r="N32" s="6"/>
      <c r="O32" s="6"/>
      <c r="P32" s="6"/>
      <c r="Q32" s="6"/>
      <c r="R32" s="24">
        <f t="shared" si="0"/>
        <v>0</v>
      </c>
      <c r="S32" s="19"/>
    </row>
    <row r="33" spans="2:19" ht="15.75">
      <c r="B33" s="19">
        <v>25</v>
      </c>
      <c r="C33" s="11"/>
      <c r="D33" s="2"/>
      <c r="E33" s="2"/>
      <c r="F33" s="2"/>
      <c r="G33" s="2"/>
      <c r="H33" s="3"/>
      <c r="I33" s="3"/>
      <c r="J33" s="3"/>
      <c r="K33" s="5"/>
      <c r="L33" s="4"/>
      <c r="M33" s="4"/>
      <c r="N33" s="6"/>
      <c r="O33" s="6"/>
      <c r="P33" s="6"/>
      <c r="Q33" s="6"/>
      <c r="R33" s="24">
        <f t="shared" si="0"/>
        <v>0</v>
      </c>
      <c r="S33" s="19"/>
    </row>
    <row r="34" spans="2:19" ht="15.75">
      <c r="B34" s="19">
        <v>26</v>
      </c>
      <c r="C34" s="11"/>
      <c r="D34" s="2"/>
      <c r="E34" s="2"/>
      <c r="F34" s="2"/>
      <c r="G34" s="2"/>
      <c r="H34" s="3"/>
      <c r="I34" s="3"/>
      <c r="J34" s="3"/>
      <c r="K34" s="5"/>
      <c r="L34" s="4"/>
      <c r="M34" s="4"/>
      <c r="N34" s="6"/>
      <c r="O34" s="6"/>
      <c r="P34" s="6"/>
      <c r="Q34" s="6"/>
      <c r="R34" s="24">
        <f t="shared" si="0"/>
        <v>0</v>
      </c>
      <c r="S34" s="19"/>
    </row>
    <row r="35" spans="2:19" ht="15.75">
      <c r="B35" s="19">
        <v>27</v>
      </c>
      <c r="C35" s="11"/>
      <c r="D35" s="2"/>
      <c r="E35" s="2"/>
      <c r="F35" s="2"/>
      <c r="G35" s="2"/>
      <c r="H35" s="3"/>
      <c r="I35" s="3"/>
      <c r="J35" s="3"/>
      <c r="K35" s="5"/>
      <c r="L35" s="4"/>
      <c r="M35" s="4"/>
      <c r="N35" s="6"/>
      <c r="O35" s="6"/>
      <c r="P35" s="6"/>
      <c r="Q35" s="6"/>
      <c r="R35" s="24">
        <f t="shared" si="0"/>
        <v>0</v>
      </c>
      <c r="S35" s="19"/>
    </row>
    <row r="36" spans="2:19" ht="15.75">
      <c r="B36" s="19">
        <v>28</v>
      </c>
      <c r="C36" s="11"/>
      <c r="D36" s="2"/>
      <c r="E36" s="2"/>
      <c r="F36" s="2"/>
      <c r="G36" s="2"/>
      <c r="H36" s="3"/>
      <c r="I36" s="3"/>
      <c r="J36" s="3"/>
      <c r="K36" s="5"/>
      <c r="L36" s="4"/>
      <c r="M36" s="4"/>
      <c r="N36" s="6"/>
      <c r="O36" s="6"/>
      <c r="P36" s="6"/>
      <c r="Q36" s="6"/>
      <c r="R36" s="24">
        <f t="shared" si="0"/>
        <v>0</v>
      </c>
      <c r="S36" s="19"/>
    </row>
    <row r="37" spans="3:18" ht="19.5" customHeight="1">
      <c r="C37" s="9" t="s">
        <v>18</v>
      </c>
      <c r="D37" s="1">
        <f>SUM(D9:D36)</f>
        <v>25</v>
      </c>
      <c r="E37" s="1">
        <f aca="true" t="shared" si="1" ref="E37:Q37">SUM(E9:E36)</f>
        <v>16</v>
      </c>
      <c r="F37" s="1">
        <f t="shared" si="1"/>
        <v>19</v>
      </c>
      <c r="G37" s="1">
        <f t="shared" si="1"/>
        <v>19</v>
      </c>
      <c r="H37" s="1">
        <f t="shared" si="1"/>
        <v>31</v>
      </c>
      <c r="I37" s="1">
        <f t="shared" si="1"/>
        <v>31</v>
      </c>
      <c r="J37" s="1">
        <f t="shared" si="1"/>
        <v>38</v>
      </c>
      <c r="K37" s="1">
        <f t="shared" si="1"/>
        <v>37</v>
      </c>
      <c r="L37" s="1">
        <f t="shared" si="1"/>
        <v>33</v>
      </c>
      <c r="M37" s="1">
        <f t="shared" si="1"/>
        <v>57</v>
      </c>
      <c r="N37" s="1">
        <f t="shared" si="1"/>
        <v>37</v>
      </c>
      <c r="O37" s="1">
        <f t="shared" si="1"/>
        <v>30</v>
      </c>
      <c r="P37" s="1">
        <f t="shared" si="1"/>
        <v>76</v>
      </c>
      <c r="Q37" s="1">
        <f t="shared" si="1"/>
        <v>31</v>
      </c>
      <c r="R37" s="1"/>
    </row>
    <row r="38" spans="16:21" ht="18.75">
      <c r="P38" s="40" t="s">
        <v>28</v>
      </c>
      <c r="Q38" s="41"/>
      <c r="R38" s="27">
        <v>14</v>
      </c>
      <c r="S38" s="28"/>
      <c r="T38" s="27" t="s">
        <v>32</v>
      </c>
      <c r="U38" s="27">
        <f>(R38+R39)*100/R42</f>
        <v>100</v>
      </c>
    </row>
    <row r="39" spans="16:21" ht="18.75">
      <c r="P39" s="40" t="s">
        <v>29</v>
      </c>
      <c r="Q39" s="41"/>
      <c r="R39" s="27">
        <v>5</v>
      </c>
      <c r="S39" s="28"/>
      <c r="T39" s="27" t="s">
        <v>33</v>
      </c>
      <c r="U39" s="27">
        <f>(R42-R41)*100/R42</f>
        <v>100</v>
      </c>
    </row>
    <row r="40" spans="16:21" ht="18.75">
      <c r="P40" s="40" t="s">
        <v>30</v>
      </c>
      <c r="Q40" s="41"/>
      <c r="R40" s="27"/>
      <c r="S40" s="28"/>
      <c r="T40" s="27" t="s">
        <v>34</v>
      </c>
      <c r="U40" s="27">
        <f>(R38*1+R39*0.64+R40*0.32)*100/R42</f>
        <v>90.52631578947368</v>
      </c>
    </row>
    <row r="41" spans="16:21" ht="18.75">
      <c r="P41" s="42" t="s">
        <v>31</v>
      </c>
      <c r="Q41" s="43"/>
      <c r="R41" s="27"/>
      <c r="S41" s="28"/>
      <c r="T41" s="27"/>
      <c r="U41" s="27"/>
    </row>
    <row r="42" spans="16:21" ht="18.75">
      <c r="P42" s="40" t="s">
        <v>35</v>
      </c>
      <c r="Q42" s="41"/>
      <c r="R42" s="27">
        <v>19</v>
      </c>
      <c r="S42" s="28"/>
      <c r="T42" s="29"/>
      <c r="U42" s="29"/>
    </row>
  </sheetData>
  <sheetProtection/>
  <mergeCells count="16">
    <mergeCell ref="B4:B8"/>
    <mergeCell ref="R5:R7"/>
    <mergeCell ref="S7:S8"/>
    <mergeCell ref="P38:Q38"/>
    <mergeCell ref="P39:Q39"/>
    <mergeCell ref="C4:C8"/>
    <mergeCell ref="P40:Q40"/>
    <mergeCell ref="P41:Q41"/>
    <mergeCell ref="P42:Q42"/>
    <mergeCell ref="D4:Q4"/>
    <mergeCell ref="D5:G5"/>
    <mergeCell ref="H5:K5"/>
    <mergeCell ref="L5:M5"/>
    <mergeCell ref="N5:Q5"/>
  </mergeCells>
  <conditionalFormatting sqref="S9:S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ДО Центр развития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it</cp:lastModifiedBy>
  <cp:lastPrinted>2014-04-18T09:26:58Z</cp:lastPrinted>
  <dcterms:created xsi:type="dcterms:W3CDTF">2014-04-03T09:31:20Z</dcterms:created>
  <dcterms:modified xsi:type="dcterms:W3CDTF">2015-09-16T18:02:47Z</dcterms:modified>
  <cp:category/>
  <cp:version/>
  <cp:contentType/>
  <cp:contentStatus/>
</cp:coreProperties>
</file>