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311" windowWidth="19440" windowHeight="11760" activeTab="0"/>
  </bookViews>
  <sheets>
    <sheet name="Школьный мониторинг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<sst xmlns="http://schemas.openxmlformats.org/spreadsheetml/2006/main" count="50" uniqueCount="32">
  <si>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Учебный год</t>
  </si>
  <si>
    <t>Класс</t>
  </si>
  <si>
    <t>Кол-во учащихся</t>
  </si>
  <si>
    <t>"5"</t>
  </si>
  <si>
    <t>"4"</t>
  </si>
  <si>
    <t>"3"</t>
  </si>
  <si>
    <t>"2"</t>
  </si>
  <si>
    <t>н/а</t>
  </si>
  <si>
    <t>2010-2011</t>
  </si>
  <si>
    <t>2011-2012</t>
  </si>
  <si>
    <t>2В</t>
  </si>
  <si>
    <t>2012-2013</t>
  </si>
  <si>
    <t>3В</t>
  </si>
  <si>
    <t>Предмет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</si>
  <si>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</si>
  <si>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</si>
  <si>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</si>
  <si>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</si>
  <si>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</si>
  <si>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</t>
  </si>
  <si>
    <t>4В</t>
  </si>
  <si>
    <t>безотметочное обучение</t>
  </si>
  <si>
    <t xml:space="preserve"> Степень обученности учащихся (в %)</t>
  </si>
  <si>
    <t>Оценка за год</t>
  </si>
  <si>
    <t>Количество учащихся, освоивших образовательные программы в полном объеме (в %)</t>
  </si>
  <si>
    <t>Количество учащихся, освоивших образовательные программы на "4" и "5" (в %)</t>
  </si>
  <si>
    <t>2013-2014</t>
  </si>
  <si>
    <t>Результаты освоения обучающимися образовательных программ по итогам мониторинга МБОУ СОШ №46 и УИОП</t>
  </si>
  <si>
    <t>Учитель: Овдейчук Е.Н.</t>
  </si>
  <si>
    <t>1Б</t>
  </si>
  <si>
    <t>2014-2015</t>
  </si>
  <si>
    <t>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</si>
</sst>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9" fontId="0" fillId="0" borderId="10" xfId="55" applyFont="1" applyBorder="1" applyAlignment="1">
      <alignment horizontal="center" vertical="center" wrapText="1"/>
    </xf>
    <xf numFmtId="9" fontId="0" fillId="2" borderId="10" xfId="55" applyFont="1" applyFill="1" applyBorder="1" applyAlignment="1">
      <alignment horizontal="center" vertical="center" wrapText="1"/>
    </xf>
    <xf numFmtId="9" fontId="0" fillId="33" borderId="10" xfId="55" applyFont="1" applyFill="1" applyBorder="1" applyAlignment="1">
      <alignment horizontal="center" vertical="center" wrapText="1"/>
    </xf>
    <xf numFmtId="9" fontId="0" fillId="10" borderId="10" xfId="55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14.7109375" style="0" customWidth="1"/>
    <col min="2" max="2" width="9.7109375" style="0" customWidth="1"/>
    <col min="3" max="3" width="15.00390625" style="0" customWidth="1"/>
    <col min="4" max="4" width="10.28125" style="0" customWidth="1"/>
    <col min="10" max="10" width="16.00390625" style="0" customWidth="1"/>
    <col min="11" max="11" width="17.140625" style="0" customWidth="1"/>
    <col min="12" max="12" width="19.140625" style="0" customWidth="1"/>
  </cols>
  <sheetData>
    <row r="1" spans="1:12" ht="18.7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8.75">
      <c r="A2" s="3"/>
    </row>
    <row r="3" spans="1:2" ht="18.75">
      <c r="A3" s="3" t="s">
        <v>28</v>
      </c>
      <c r="B3" s="3"/>
    </row>
    <row r="4" spans="1:12" ht="15" customHeight="1">
      <c r="A4" s="16" t="s">
        <v>0</v>
      </c>
      <c r="B4" s="16" t="s">
        <v>1</v>
      </c>
      <c r="C4" s="16" t="s">
        <v>13</v>
      </c>
      <c r="D4" s="16" t="s">
        <v>2</v>
      </c>
      <c r="E4" s="18" t="s">
        <v>23</v>
      </c>
      <c r="F4" s="19"/>
      <c r="G4" s="19"/>
      <c r="H4" s="19"/>
      <c r="I4" s="20"/>
      <c r="J4" s="16" t="s">
        <v>22</v>
      </c>
      <c r="K4" s="16" t="s">
        <v>24</v>
      </c>
      <c r="L4" s="16" t="s">
        <v>25</v>
      </c>
    </row>
    <row r="5" spans="1:12" ht="89.25" customHeight="1">
      <c r="A5" s="17"/>
      <c r="B5" s="17"/>
      <c r="C5" s="17"/>
      <c r="D5" s="17"/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17"/>
      <c r="K5" s="17"/>
      <c r="L5" s="17"/>
    </row>
    <row r="6" spans="1:12" ht="15">
      <c r="A6" s="13" t="s">
        <v>8</v>
      </c>
      <c r="B6" s="13" t="s">
        <v>10</v>
      </c>
      <c r="C6" s="1" t="s">
        <v>14</v>
      </c>
      <c r="D6" s="13">
        <v>27</v>
      </c>
      <c r="E6" s="4">
        <v>5</v>
      </c>
      <c r="F6" s="4">
        <v>17</v>
      </c>
      <c r="G6" s="4">
        <v>5</v>
      </c>
      <c r="H6" s="4">
        <v>0</v>
      </c>
      <c r="I6" s="4">
        <v>0</v>
      </c>
      <c r="J6" s="6">
        <f>(E6+0.64*F6+0.36*G6)/$D$6</f>
        <v>0.6548148148148148</v>
      </c>
      <c r="K6" s="7">
        <f>(E6+F6+G6)/$D$6</f>
        <v>1</v>
      </c>
      <c r="L6" s="8">
        <f>(E6+F6)/$D$6</f>
        <v>0.8148148148148148</v>
      </c>
    </row>
    <row r="7" spans="1:12" ht="30">
      <c r="A7" s="14"/>
      <c r="B7" s="14"/>
      <c r="C7" s="1" t="s">
        <v>15</v>
      </c>
      <c r="D7" s="14"/>
      <c r="E7" s="4">
        <v>13</v>
      </c>
      <c r="F7" s="4">
        <v>14</v>
      </c>
      <c r="G7" s="4">
        <v>0</v>
      </c>
      <c r="H7" s="4">
        <v>0</v>
      </c>
      <c r="I7" s="4">
        <v>0</v>
      </c>
      <c r="J7" s="6">
        <f>(E7+0.64*F7+0.36*G7)/$D$6</f>
        <v>0.8133333333333334</v>
      </c>
      <c r="K7" s="7">
        <f>(E7+F7+G7)/$D$6</f>
        <v>1</v>
      </c>
      <c r="L7" s="8">
        <f>(E7+F7)/$D$6</f>
        <v>1</v>
      </c>
    </row>
    <row r="8" spans="1:12" ht="15">
      <c r="A8" s="14"/>
      <c r="B8" s="14"/>
      <c r="C8" s="1" t="s">
        <v>16</v>
      </c>
      <c r="D8" s="14"/>
      <c r="E8" s="4">
        <v>8</v>
      </c>
      <c r="F8" s="4">
        <v>14</v>
      </c>
      <c r="G8" s="4">
        <v>5</v>
      </c>
      <c r="H8" s="4">
        <v>0</v>
      </c>
      <c r="I8" s="4">
        <v>0</v>
      </c>
      <c r="J8" s="6">
        <f>(E8+0.64*F8+0.36*G8)/$D$6</f>
        <v>0.6948148148148149</v>
      </c>
      <c r="K8" s="7">
        <f>(E8+F8+G8)/$D$6</f>
        <v>1</v>
      </c>
      <c r="L8" s="8">
        <f>(E8+F8)/$D$6</f>
        <v>0.8148148148148148</v>
      </c>
    </row>
    <row r="9" spans="1:12" ht="30">
      <c r="A9" s="14"/>
      <c r="B9" s="14"/>
      <c r="C9" s="1" t="s">
        <v>17</v>
      </c>
      <c r="D9" s="14"/>
      <c r="E9" s="4">
        <v>12</v>
      </c>
      <c r="F9" s="4">
        <v>12</v>
      </c>
      <c r="G9" s="4">
        <v>3</v>
      </c>
      <c r="H9" s="4">
        <v>0</v>
      </c>
      <c r="I9" s="4">
        <v>0</v>
      </c>
      <c r="J9" s="6">
        <f>(E9+0.64*F9+0.36*G9)/$D$6</f>
        <v>0.7688888888888888</v>
      </c>
      <c r="K9" s="7">
        <f>(E9+F9+G9)/$D$6</f>
        <v>1</v>
      </c>
      <c r="L9" s="8">
        <f>(E9+F9)/$D$6</f>
        <v>0.8888888888888888</v>
      </c>
    </row>
    <row r="10" spans="1:12" ht="15">
      <c r="A10" s="14"/>
      <c r="B10" s="14"/>
      <c r="C10" s="1" t="s">
        <v>18</v>
      </c>
      <c r="D10" s="14"/>
      <c r="E10" s="4">
        <v>24</v>
      </c>
      <c r="F10" s="4">
        <v>3</v>
      </c>
      <c r="G10" s="4">
        <v>0</v>
      </c>
      <c r="H10" s="4">
        <v>0</v>
      </c>
      <c r="I10" s="4">
        <v>0</v>
      </c>
      <c r="J10" s="6">
        <f>(E10+0.64*F10+0.36*G10)/$D$6</f>
        <v>0.9600000000000001</v>
      </c>
      <c r="K10" s="7">
        <f>(E10+F10+G10)/$D$6</f>
        <v>1</v>
      </c>
      <c r="L10" s="8">
        <f>(E10+F10)/$D$6</f>
        <v>1</v>
      </c>
    </row>
    <row r="11" spans="1:12" ht="15">
      <c r="A11" s="15"/>
      <c r="B11" s="15"/>
      <c r="C11" s="1" t="s">
        <v>19</v>
      </c>
      <c r="D11" s="15"/>
      <c r="E11" s="4">
        <v>23</v>
      </c>
      <c r="F11" s="4">
        <v>4</v>
      </c>
      <c r="G11" s="4">
        <v>0</v>
      </c>
      <c r="H11" s="4">
        <v>0</v>
      </c>
      <c r="I11" s="4">
        <v>0</v>
      </c>
      <c r="J11" s="6">
        <f>(E11+0.64*F11+0.36*G11)/$D$6</f>
        <v>0.9466666666666667</v>
      </c>
      <c r="K11" s="7">
        <f>(E11+F11+G11)/$D$6</f>
        <v>1</v>
      </c>
      <c r="L11" s="8">
        <f>(E11+F11)/$D$6</f>
        <v>1</v>
      </c>
    </row>
    <row r="12" spans="1:12" ht="15">
      <c r="A12" s="13" t="s">
        <v>9</v>
      </c>
      <c r="B12" s="13" t="s">
        <v>12</v>
      </c>
      <c r="C12" s="1" t="s">
        <v>14</v>
      </c>
      <c r="D12" s="13">
        <v>26</v>
      </c>
      <c r="E12" s="4">
        <v>7</v>
      </c>
      <c r="F12" s="4">
        <v>17</v>
      </c>
      <c r="G12" s="4">
        <v>2</v>
      </c>
      <c r="H12" s="4">
        <v>0</v>
      </c>
      <c r="I12" s="4">
        <v>0</v>
      </c>
      <c r="J12" s="6">
        <f>(E12+0.64*F12+0.36*G12)/$D$12</f>
        <v>0.7153846153846154</v>
      </c>
      <c r="K12" s="7">
        <f>(E12+F12+G12)/$D$12</f>
        <v>1</v>
      </c>
      <c r="L12" s="8">
        <f>(E12+F12)/$D$12</f>
        <v>0.9230769230769231</v>
      </c>
    </row>
    <row r="13" spans="1:12" ht="30">
      <c r="A13" s="14"/>
      <c r="B13" s="14"/>
      <c r="C13" s="1" t="s">
        <v>15</v>
      </c>
      <c r="D13" s="14"/>
      <c r="E13" s="4">
        <v>13</v>
      </c>
      <c r="F13" s="4">
        <v>13</v>
      </c>
      <c r="G13" s="4">
        <v>0</v>
      </c>
      <c r="H13" s="4">
        <v>0</v>
      </c>
      <c r="I13" s="4">
        <v>0</v>
      </c>
      <c r="J13" s="6">
        <f>(E13+0.64*F13+0.36*G13)/$D$12</f>
        <v>0.8200000000000001</v>
      </c>
      <c r="K13" s="7">
        <f>(E13+F13+G13)/$D$12</f>
        <v>1</v>
      </c>
      <c r="L13" s="8">
        <f>(E13+F13)/$D$12</f>
        <v>1</v>
      </c>
    </row>
    <row r="14" spans="1:12" ht="15">
      <c r="A14" s="14"/>
      <c r="B14" s="14"/>
      <c r="C14" s="1" t="s">
        <v>16</v>
      </c>
      <c r="D14" s="14"/>
      <c r="E14" s="4">
        <v>5</v>
      </c>
      <c r="F14" s="4">
        <v>17</v>
      </c>
      <c r="G14" s="4">
        <v>4</v>
      </c>
      <c r="H14" s="4">
        <v>0</v>
      </c>
      <c r="I14" s="4">
        <v>0</v>
      </c>
      <c r="J14" s="6">
        <f>(E14+0.64*F14+0.36*G14)/$D$12</f>
        <v>0.6661538461538462</v>
      </c>
      <c r="K14" s="7">
        <f>(E14+F14+G14)/$D$12</f>
        <v>1</v>
      </c>
      <c r="L14" s="8">
        <f>(E14+F14)/$D$12</f>
        <v>0.8461538461538461</v>
      </c>
    </row>
    <row r="15" spans="1:12" ht="30">
      <c r="A15" s="14"/>
      <c r="B15" s="14"/>
      <c r="C15" s="1" t="s">
        <v>17</v>
      </c>
      <c r="D15" s="14"/>
      <c r="E15" s="4">
        <v>16</v>
      </c>
      <c r="F15" s="4">
        <v>9</v>
      </c>
      <c r="G15" s="4">
        <v>1</v>
      </c>
      <c r="H15" s="4">
        <v>0</v>
      </c>
      <c r="I15" s="4">
        <v>0</v>
      </c>
      <c r="J15" s="6">
        <f>(E15+0.64*F15+0.36*G15)/$D$12</f>
        <v>0.8507692307692307</v>
      </c>
      <c r="K15" s="7">
        <f>(E15+F15+G15)/$D$12</f>
        <v>1</v>
      </c>
      <c r="L15" s="8">
        <f>(E15+F15)/$D$12</f>
        <v>0.9615384615384616</v>
      </c>
    </row>
    <row r="16" spans="1:12" ht="15">
      <c r="A16" s="14"/>
      <c r="B16" s="14"/>
      <c r="C16" s="1" t="s">
        <v>18</v>
      </c>
      <c r="D16" s="14"/>
      <c r="E16" s="4">
        <v>16</v>
      </c>
      <c r="F16" s="4">
        <v>10</v>
      </c>
      <c r="G16" s="4">
        <v>0</v>
      </c>
      <c r="H16" s="4">
        <v>0</v>
      </c>
      <c r="I16" s="4">
        <v>0</v>
      </c>
      <c r="J16" s="6">
        <f>(E16+0.64*F16+0.36*G16)/$D$12</f>
        <v>0.8615384615384615</v>
      </c>
      <c r="K16" s="7">
        <f>(E16+F16+G16)/$D$12</f>
        <v>1</v>
      </c>
      <c r="L16" s="8">
        <f>(E16+F16)/$D$12</f>
        <v>1</v>
      </c>
    </row>
    <row r="17" spans="1:12" ht="15">
      <c r="A17" s="15"/>
      <c r="B17" s="15"/>
      <c r="C17" s="1" t="s">
        <v>19</v>
      </c>
      <c r="D17" s="15"/>
      <c r="E17" s="4">
        <v>19</v>
      </c>
      <c r="F17" s="4">
        <v>7</v>
      </c>
      <c r="G17" s="4">
        <v>0</v>
      </c>
      <c r="H17" s="4">
        <v>0</v>
      </c>
      <c r="I17" s="4">
        <v>0</v>
      </c>
      <c r="J17" s="6">
        <f>(E17+0.64*F17+0.36*G17)/$D$12</f>
        <v>0.9030769230769231</v>
      </c>
      <c r="K17" s="7">
        <f>(E17+F17+G17)/$D$12</f>
        <v>1</v>
      </c>
      <c r="L17" s="8">
        <f>(E17+F17)/$D$12</f>
        <v>1</v>
      </c>
    </row>
    <row r="18" spans="1:12" ht="15">
      <c r="A18" s="13" t="s">
        <v>11</v>
      </c>
      <c r="B18" s="13" t="s">
        <v>20</v>
      </c>
      <c r="C18" s="1" t="s">
        <v>14</v>
      </c>
      <c r="D18" s="13">
        <v>26</v>
      </c>
      <c r="E18" s="4">
        <v>5</v>
      </c>
      <c r="F18" s="4">
        <v>17</v>
      </c>
      <c r="G18" s="4">
        <v>4</v>
      </c>
      <c r="H18" s="4">
        <v>0</v>
      </c>
      <c r="I18" s="4">
        <v>0</v>
      </c>
      <c r="J18" s="6">
        <f>(E18+0.64*F18+0.36*G18)/$D$18</f>
        <v>0.6661538461538462</v>
      </c>
      <c r="K18" s="7">
        <f>(E18+F18+G18)/$D$18</f>
        <v>1</v>
      </c>
      <c r="L18" s="8">
        <f>(E18+F18)/$D$18</f>
        <v>0.8461538461538461</v>
      </c>
    </row>
    <row r="19" spans="1:12" ht="30">
      <c r="A19" s="14"/>
      <c r="B19" s="14"/>
      <c r="C19" s="1" t="s">
        <v>15</v>
      </c>
      <c r="D19" s="14"/>
      <c r="E19" s="4">
        <v>14</v>
      </c>
      <c r="F19" s="4">
        <v>12</v>
      </c>
      <c r="G19" s="4">
        <v>0</v>
      </c>
      <c r="H19" s="4">
        <v>0</v>
      </c>
      <c r="I19" s="4">
        <v>0</v>
      </c>
      <c r="J19" s="6">
        <f>(E19+0.64*F19+0.36*G19)/$D$18</f>
        <v>0.8338461538461538</v>
      </c>
      <c r="K19" s="7">
        <f>(E19+F19+G19)/$D$18</f>
        <v>1</v>
      </c>
      <c r="L19" s="8">
        <f>(E19+F19)/$D$18</f>
        <v>1</v>
      </c>
    </row>
    <row r="20" spans="1:12" ht="15">
      <c r="A20" s="14"/>
      <c r="B20" s="14"/>
      <c r="C20" s="1" t="s">
        <v>16</v>
      </c>
      <c r="D20" s="14"/>
      <c r="E20" s="4">
        <v>7</v>
      </c>
      <c r="F20" s="4">
        <v>16</v>
      </c>
      <c r="G20" s="4">
        <v>3</v>
      </c>
      <c r="H20" s="4">
        <v>0</v>
      </c>
      <c r="I20" s="4">
        <v>0</v>
      </c>
      <c r="J20" s="6">
        <f>(E20+0.64*F20+0.36*G20)/$D$18</f>
        <v>0.7046153846153846</v>
      </c>
      <c r="K20" s="7">
        <f>(E20+F20+G20)/$D$18</f>
        <v>1</v>
      </c>
      <c r="L20" s="8">
        <f>(E20+F20)/$D$18</f>
        <v>0.8846153846153846</v>
      </c>
    </row>
    <row r="21" spans="1:12" ht="30">
      <c r="A21" s="14"/>
      <c r="B21" s="14"/>
      <c r="C21" s="1" t="s">
        <v>17</v>
      </c>
      <c r="D21" s="14"/>
      <c r="E21" s="4">
        <v>12</v>
      </c>
      <c r="F21" s="4">
        <v>11</v>
      </c>
      <c r="G21" s="4">
        <v>3</v>
      </c>
      <c r="H21" s="4">
        <v>0</v>
      </c>
      <c r="I21" s="4">
        <v>0</v>
      </c>
      <c r="J21" s="6">
        <f>(E21+0.64*F21+0.36*G21)/$D$18</f>
        <v>0.7738461538461537</v>
      </c>
      <c r="K21" s="7">
        <f>(E21+F21+G21)/$D$18</f>
        <v>1</v>
      </c>
      <c r="L21" s="8">
        <f>(E21+F21)/$D$18</f>
        <v>0.8846153846153846</v>
      </c>
    </row>
    <row r="22" spans="1:12" ht="15">
      <c r="A22" s="14"/>
      <c r="B22" s="14"/>
      <c r="C22" s="1" t="s">
        <v>18</v>
      </c>
      <c r="D22" s="14"/>
      <c r="E22" s="4">
        <v>16</v>
      </c>
      <c r="F22" s="4">
        <v>10</v>
      </c>
      <c r="G22" s="4">
        <v>0</v>
      </c>
      <c r="H22" s="4">
        <v>0</v>
      </c>
      <c r="I22" s="4">
        <v>0</v>
      </c>
      <c r="J22" s="6">
        <f>(E22+0.64*F22+0.36*G22)/$D$18</f>
        <v>0.8615384615384615</v>
      </c>
      <c r="K22" s="7">
        <f>(E22+F22+G22)/$D$18</f>
        <v>1</v>
      </c>
      <c r="L22" s="8">
        <f>(E22+F22)/$D$18</f>
        <v>1</v>
      </c>
    </row>
    <row r="23" spans="1:12" ht="15">
      <c r="A23" s="15"/>
      <c r="B23" s="15"/>
      <c r="C23" s="1" t="s">
        <v>19</v>
      </c>
      <c r="D23" s="15"/>
      <c r="E23" s="4">
        <v>21</v>
      </c>
      <c r="F23" s="4">
        <v>5</v>
      </c>
      <c r="G23" s="4">
        <v>0</v>
      </c>
      <c r="H23" s="4">
        <v>0</v>
      </c>
      <c r="I23" s="4">
        <v>0</v>
      </c>
      <c r="J23" s="6">
        <f>(E23+0.64*F23+0.36*G23)/$D$18</f>
        <v>0.9307692307692308</v>
      </c>
      <c r="K23" s="7">
        <f>(E23+F23+G23)/$D$18</f>
        <v>1</v>
      </c>
      <c r="L23" s="8">
        <f>(E23+F23)/$D$18</f>
        <v>1</v>
      </c>
    </row>
    <row r="24" spans="1:12" ht="15">
      <c r="A24" s="1" t="s">
        <v>26</v>
      </c>
      <c r="B24" s="1" t="s">
        <v>29</v>
      </c>
      <c r="C24" s="1"/>
      <c r="D24" s="1">
        <v>25</v>
      </c>
      <c r="E24" s="9" t="s">
        <v>21</v>
      </c>
      <c r="F24" s="10"/>
      <c r="G24" s="10"/>
      <c r="H24" s="10"/>
      <c r="I24" s="11"/>
      <c r="J24" s="5"/>
      <c r="K24" s="5"/>
      <c r="L24" s="5"/>
    </row>
    <row r="25" spans="1:12" ht="15">
      <c r="A25" s="13" t="s">
        <v>30</v>
      </c>
      <c r="B25" s="13" t="s">
        <v>31</v>
      </c>
      <c r="C25" s="1" t="s">
        <v>14</v>
      </c>
      <c r="D25" s="13">
        <v>25</v>
      </c>
      <c r="E25" s="4">
        <v>5</v>
      </c>
      <c r="F25" s="4">
        <v>14</v>
      </c>
      <c r="G25" s="4">
        <v>6</v>
      </c>
      <c r="H25" s="4">
        <v>0</v>
      </c>
      <c r="I25" s="4">
        <v>0</v>
      </c>
      <c r="J25" s="6">
        <f>(E25+0.64*F25+0.36*G25)/$D$25</f>
        <v>0.6448</v>
      </c>
      <c r="K25" s="7">
        <f>(E25+F25+G25)/D25</f>
        <v>1</v>
      </c>
      <c r="L25" s="8">
        <f>(E25+F25)/$D$25</f>
        <v>0.76</v>
      </c>
    </row>
    <row r="26" spans="1:12" ht="30">
      <c r="A26" s="14"/>
      <c r="B26" s="14"/>
      <c r="C26" s="1" t="s">
        <v>15</v>
      </c>
      <c r="D26" s="14"/>
      <c r="E26" s="4">
        <v>12</v>
      </c>
      <c r="F26" s="4">
        <v>12</v>
      </c>
      <c r="G26" s="4">
        <v>1</v>
      </c>
      <c r="H26" s="4">
        <v>0</v>
      </c>
      <c r="I26" s="4">
        <v>0</v>
      </c>
      <c r="J26" s="6">
        <f>(E26+0.64*F26+0.36*G26)/$D$25</f>
        <v>0.8016</v>
      </c>
      <c r="K26" s="7">
        <f>(E26+F26+G26)/$D$25</f>
        <v>1</v>
      </c>
      <c r="L26" s="8">
        <f>(E26+F26)/$D$25</f>
        <v>0.96</v>
      </c>
    </row>
    <row r="27" spans="1:12" ht="15">
      <c r="A27" s="14"/>
      <c r="B27" s="14"/>
      <c r="C27" s="1" t="s">
        <v>16</v>
      </c>
      <c r="D27" s="14"/>
      <c r="E27" s="4">
        <v>9</v>
      </c>
      <c r="F27" s="4">
        <v>13</v>
      </c>
      <c r="G27" s="4">
        <v>3</v>
      </c>
      <c r="H27" s="4">
        <v>0</v>
      </c>
      <c r="I27" s="4">
        <v>0</v>
      </c>
      <c r="J27" s="6">
        <f>(E27+0.64*F27+0.36*G27)/$D$25</f>
        <v>0.736</v>
      </c>
      <c r="K27" s="7">
        <f>(E27+F27+G27)/$D$25</f>
        <v>1</v>
      </c>
      <c r="L27" s="8">
        <f>(E27+F27)/$D$25</f>
        <v>0.88</v>
      </c>
    </row>
    <row r="28" spans="1:12" ht="30">
      <c r="A28" s="14"/>
      <c r="B28" s="14"/>
      <c r="C28" s="1" t="s">
        <v>17</v>
      </c>
      <c r="D28" s="14"/>
      <c r="E28" s="4">
        <v>9</v>
      </c>
      <c r="F28" s="4">
        <v>15</v>
      </c>
      <c r="G28" s="4">
        <v>1</v>
      </c>
      <c r="H28" s="4">
        <v>0</v>
      </c>
      <c r="I28" s="4">
        <v>0</v>
      </c>
      <c r="J28" s="6">
        <f>(E28+0.64*F28+0.36*G28)/$D$25</f>
        <v>0.7584000000000001</v>
      </c>
      <c r="K28" s="7">
        <f>(E28+F28+G28)/$D$25</f>
        <v>1</v>
      </c>
      <c r="L28" s="8">
        <f>(E28+F28)/$D$25</f>
        <v>0.96</v>
      </c>
    </row>
    <row r="29" spans="1:12" ht="15">
      <c r="A29" s="14"/>
      <c r="B29" s="14"/>
      <c r="C29" s="1" t="s">
        <v>18</v>
      </c>
      <c r="D29" s="14"/>
      <c r="E29" s="4">
        <v>15</v>
      </c>
      <c r="F29" s="4">
        <v>10</v>
      </c>
      <c r="G29" s="4">
        <v>0</v>
      </c>
      <c r="H29" s="4">
        <v>0</v>
      </c>
      <c r="I29" s="4">
        <v>0</v>
      </c>
      <c r="J29" s="6">
        <f>(E29+0.64*F29+0.36*G29)/$D$25</f>
        <v>0.856</v>
      </c>
      <c r="K29" s="7">
        <f>(E29+F29+G29)/$D$25</f>
        <v>1</v>
      </c>
      <c r="L29" s="8">
        <f>(E29+F29)/$D$25</f>
        <v>1</v>
      </c>
    </row>
    <row r="30" spans="1:12" ht="15">
      <c r="A30" s="15"/>
      <c r="B30" s="15"/>
      <c r="C30" s="1" t="s">
        <v>19</v>
      </c>
      <c r="D30" s="15"/>
      <c r="E30" s="4">
        <v>19</v>
      </c>
      <c r="F30" s="4">
        <v>6</v>
      </c>
      <c r="G30" s="4">
        <v>0</v>
      </c>
      <c r="H30" s="4">
        <v>0</v>
      </c>
      <c r="I30" s="4">
        <v>0</v>
      </c>
      <c r="J30" s="6">
        <f>(E30+0.64*F30+0.36*G30)/$D$25</f>
        <v>0.9136</v>
      </c>
      <c r="K30" s="7">
        <f>(E30+F30+G30)/$D$25</f>
        <v>1</v>
      </c>
      <c r="L30" s="8">
        <f>(E30+F30)/$D$25</f>
        <v>1</v>
      </c>
    </row>
  </sheetData>
  <sheetProtection/>
  <mergeCells count="22">
    <mergeCell ref="D25:D30"/>
    <mergeCell ref="A6:A11"/>
    <mergeCell ref="B12:B17"/>
    <mergeCell ref="A12:A17"/>
    <mergeCell ref="A25:A30"/>
    <mergeCell ref="B25:B30"/>
    <mergeCell ref="D12:D17"/>
    <mergeCell ref="E24:I24"/>
    <mergeCell ref="A1:L1"/>
    <mergeCell ref="A18:A23"/>
    <mergeCell ref="B18:B23"/>
    <mergeCell ref="D18:D23"/>
    <mergeCell ref="L4:L5"/>
    <mergeCell ref="E4:I4"/>
    <mergeCell ref="D4:D5"/>
    <mergeCell ref="C4:C5"/>
    <mergeCell ref="A4:A5"/>
    <mergeCell ref="J4:J5"/>
    <mergeCell ref="K4:K5"/>
    <mergeCell ref="B4:B5"/>
    <mergeCell ref="D6:D11"/>
    <mergeCell ref="B6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ST17_00</dc:creator>
  <cp:keywords/>
  <dc:description/>
  <cp:lastModifiedBy>SC1-20-1</cp:lastModifiedBy>
  <dcterms:created xsi:type="dcterms:W3CDTF">2014-11-24T04:27:32Z</dcterms:created>
  <dcterms:modified xsi:type="dcterms:W3CDTF">2015-08-09T11:30:15Z</dcterms:modified>
  <cp:category/>
  <cp:version/>
  <cp:contentType/>
  <cp:contentStatus/>
</cp:coreProperties>
</file>