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Общая таблица" sheetId="1" r:id="rId1"/>
    <sheet name="Оценки" sheetId="2" r:id="rId2"/>
    <sheet name="Общая диаграмма" sheetId="3" r:id="rId3"/>
    <sheet name="Д1" sheetId="4" r:id="rId4"/>
    <sheet name="Д2" sheetId="5" r:id="rId5"/>
    <sheet name="Д3" sheetId="6" r:id="rId6"/>
    <sheet name="Д4" sheetId="7" r:id="rId7"/>
    <sheet name="Д5" sheetId="8" r:id="rId8"/>
    <sheet name="Д6" sheetId="9" r:id="rId9"/>
    <sheet name="Д7" sheetId="10" r:id="rId10"/>
    <sheet name="Д8" sheetId="11" r:id="rId11"/>
    <sheet name="Д9" sheetId="12" r:id="rId12"/>
    <sheet name="Д10" sheetId="13" r:id="rId13"/>
    <sheet name="Д11" sheetId="14" r:id="rId14"/>
    <sheet name="Д12" sheetId="15" r:id="rId15"/>
    <sheet name="Д13" sheetId="16" r:id="rId16"/>
    <sheet name="Д14" sheetId="17" r:id="rId17"/>
    <sheet name="Д15" sheetId="18" r:id="rId18"/>
    <sheet name="Д16" sheetId="19" r:id="rId19"/>
    <sheet name="Д17" sheetId="20" r:id="rId20"/>
    <sheet name="Д18" sheetId="21" r:id="rId21"/>
  </sheets>
  <definedNames/>
  <calcPr fullCalcOnLoad="1"/>
</workbook>
</file>

<file path=xl/sharedStrings.xml><?xml version="1.0" encoding="utf-8"?>
<sst xmlns="http://schemas.openxmlformats.org/spreadsheetml/2006/main" count="124" uniqueCount="56">
  <si>
    <t>Логопед</t>
  </si>
  <si>
    <t>_______________</t>
  </si>
  <si>
    <t>№</t>
  </si>
  <si>
    <t>ФИО</t>
  </si>
  <si>
    <t>Учитывается в статистике</t>
  </si>
  <si>
    <t>Неречевые психические функции</t>
  </si>
  <si>
    <t>Моторика</t>
  </si>
  <si>
    <t>Общие речевые навыки</t>
  </si>
  <si>
    <t>Звукопроизношение</t>
  </si>
  <si>
    <t>Слоговая структура и звуконаполняемость слов</t>
  </si>
  <si>
    <t>Фонематический слух, анализ, синтез</t>
  </si>
  <si>
    <t>Состояние лексики и грамматического строя речи</t>
  </si>
  <si>
    <t>Связная речь</t>
  </si>
  <si>
    <t>Итог индивидуальный</t>
  </si>
  <si>
    <t>Мелкая</t>
  </si>
  <si>
    <t>Артикуляционная</t>
  </si>
  <si>
    <t>Импрессивная речь</t>
  </si>
  <si>
    <t>Экспрессивная речь</t>
  </si>
  <si>
    <t>Активный словарь</t>
  </si>
  <si>
    <t>Обобщающие понятия</t>
  </si>
  <si>
    <t>Словоизменение</t>
  </si>
  <si>
    <t>Словообразование</t>
  </si>
  <si>
    <t>Баллы (65 max)</t>
  </si>
  <si>
    <t>Процент набранных баллов от максимально возможного количества баллов за период (65)</t>
  </si>
  <si>
    <t>Сентябрь</t>
  </si>
  <si>
    <t>Январь</t>
  </si>
  <si>
    <t>Июнь</t>
  </si>
  <si>
    <t>Количество детей:</t>
  </si>
  <si>
    <t>Итог:</t>
  </si>
  <si>
    <t>Общий итог:</t>
  </si>
  <si>
    <t>Система оценки</t>
  </si>
  <si>
    <t>Уровень</t>
  </si>
  <si>
    <t>Баллы</t>
  </si>
  <si>
    <t>Критерии оценки (кроме звукопроизношения)</t>
  </si>
  <si>
    <t>Низкий</t>
  </si>
  <si>
    <t>0 – 1</t>
  </si>
  <si>
    <t>Средний</t>
  </si>
  <si>
    <t>2 – 4</t>
  </si>
  <si>
    <t>Высокий</t>
  </si>
  <si>
    <t xml:space="preserve"> </t>
  </si>
  <si>
    <t>Критерии оценки раздела "Звукопроизношение"</t>
  </si>
  <si>
    <t xml:space="preserve">5 –  отлично справляется с заданиями, выполняет их самостоятельно и правильно.            </t>
  </si>
  <si>
    <t>Степень сформированности обследуемой функции соответствует возрастной норме.</t>
  </si>
  <si>
    <t>Степень сформированности обследуемой функции в пределах возрастной нормы.</t>
  </si>
  <si>
    <t>4 – задания выполняет самостоятельно, допускает отдельные незначительныеошибки.</t>
  </si>
  <si>
    <t>0 – отказывается отвечать на вопросы или не может выполнить задания.</t>
  </si>
  <si>
    <t xml:space="preserve">1 – выполняет  задания только с помощью логопеда с серьёзными многочисленными ошибками. </t>
  </si>
  <si>
    <t>2 – задания выполняет только с помощью логопеда, допускает многочисленные ошибки.</t>
  </si>
  <si>
    <t>3 – задания выполняет с незначительной помощью, допускает ошибки.</t>
  </si>
  <si>
    <t>0 – звук отсутствует, либо произносится дефектно.</t>
  </si>
  <si>
    <t>1 – проводится подготовительный этап постановки звука.</t>
  </si>
  <si>
    <t>2 – звук поставлен изолированно и автоматизирован в слогах.</t>
  </si>
  <si>
    <t>3 – звук автоматизирован в словах и фразах.</t>
  </si>
  <si>
    <t>4 – звук автоматизирован в чистоговорках и специальных текстах.</t>
  </si>
  <si>
    <t xml:space="preserve">5 –  звук введён в свободную речь, коммуникативные навыки сформированы.          </t>
  </si>
  <si>
    <t xml:space="preserve">Динамика речевого развития детей ____________ группы ГДОУ №.. за 20..-20.. учебный год.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</si>
</sst>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.8"/>
      <color indexed="8"/>
      <name val="Calibri"/>
      <family val="2"/>
    </font>
    <font>
      <sz val="18"/>
      <color indexed="8"/>
      <name val="Calibri"/>
      <family val="2"/>
    </font>
    <font>
      <sz val="13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center" textRotation="90" wrapText="1" shrinkToFit="1"/>
    </xf>
    <xf numFmtId="0" fontId="0" fillId="0" borderId="11" xfId="0" applyFont="1" applyBorder="1" applyAlignment="1">
      <alignment vertical="center" textRotation="90" wrapText="1" shrinkToFit="1"/>
    </xf>
    <xf numFmtId="0" fontId="0" fillId="0" borderId="12" xfId="0" applyFont="1" applyBorder="1" applyAlignment="1">
      <alignment vertical="center" textRotation="90" wrapText="1" shrinkToFit="1"/>
    </xf>
    <xf numFmtId="0" fontId="0" fillId="0" borderId="13" xfId="0" applyFont="1" applyBorder="1" applyAlignment="1">
      <alignment vertical="center" textRotation="90" wrapText="1" shrinkToFit="1"/>
    </xf>
    <xf numFmtId="0" fontId="0" fillId="0" borderId="14" xfId="0" applyFont="1" applyBorder="1" applyAlignment="1">
      <alignment vertical="center" textRotation="90" wrapText="1" shrinkToFit="1"/>
    </xf>
    <xf numFmtId="0" fontId="0" fillId="0" borderId="15" xfId="0" applyFont="1" applyBorder="1" applyAlignment="1">
      <alignment vertical="center" textRotation="90" wrapText="1" shrinkToFit="1"/>
    </xf>
    <xf numFmtId="0" fontId="0" fillId="0" borderId="16" xfId="0" applyFont="1" applyBorder="1" applyAlignment="1">
      <alignment vertical="center" textRotation="90" wrapText="1" shrinkToFi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2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 shrinkToFit="1"/>
    </xf>
    <xf numFmtId="0" fontId="0" fillId="0" borderId="21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20" borderId="17" xfId="0" applyFont="1" applyFill="1" applyBorder="1" applyAlignment="1">
      <alignment horizontal="left" shrinkToFit="1"/>
    </xf>
    <xf numFmtId="0" fontId="0" fillId="20" borderId="21" xfId="0" applyFont="1" applyFill="1" applyBorder="1" applyAlignment="1">
      <alignment horizontal="left" shrinkToFit="1"/>
    </xf>
    <xf numFmtId="0" fontId="0" fillId="20" borderId="22" xfId="0" applyFont="1" applyFill="1" applyBorder="1" applyAlignment="1">
      <alignment horizontal="left" shrinkToFit="1"/>
    </xf>
    <xf numFmtId="164" fontId="0" fillId="20" borderId="20" xfId="0" applyNumberFormat="1" applyFont="1" applyFill="1" applyBorder="1" applyAlignment="1">
      <alignment horizontal="left" shrinkToFit="1"/>
    </xf>
    <xf numFmtId="164" fontId="0" fillId="20" borderId="21" xfId="0" applyNumberFormat="1" applyFont="1" applyFill="1" applyBorder="1" applyAlignment="1">
      <alignment horizontal="left" shrinkToFit="1"/>
    </xf>
    <xf numFmtId="164" fontId="0" fillId="20" borderId="22" xfId="0" applyNumberFormat="1" applyFont="1" applyFill="1" applyBorder="1" applyAlignment="1">
      <alignment horizontal="left" shrinkToFi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20" borderId="25" xfId="0" applyFont="1" applyFill="1" applyBorder="1" applyAlignment="1">
      <alignment horizontal="left"/>
    </xf>
    <xf numFmtId="0" fontId="0" fillId="0" borderId="26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0" fontId="0" fillId="0" borderId="24" xfId="0" applyFont="1" applyBorder="1" applyAlignment="1">
      <alignment horizontal="left" shrinkToFit="1"/>
    </xf>
    <xf numFmtId="0" fontId="0" fillId="20" borderId="23" xfId="0" applyFont="1" applyFill="1" applyBorder="1" applyAlignment="1">
      <alignment horizontal="left" shrinkToFit="1"/>
    </xf>
    <xf numFmtId="0" fontId="0" fillId="20" borderId="27" xfId="0" applyFont="1" applyFill="1" applyBorder="1" applyAlignment="1">
      <alignment horizontal="left" shrinkToFit="1"/>
    </xf>
    <xf numFmtId="0" fontId="0" fillId="20" borderId="28" xfId="0" applyFont="1" applyFill="1" applyBorder="1" applyAlignment="1">
      <alignment horizontal="left" shrinkToFit="1"/>
    </xf>
    <xf numFmtId="164" fontId="0" fillId="20" borderId="26" xfId="0" applyNumberFormat="1" applyFont="1" applyFill="1" applyBorder="1" applyAlignment="1">
      <alignment horizontal="left" shrinkToFit="1"/>
    </xf>
    <xf numFmtId="164" fontId="0" fillId="20" borderId="27" xfId="0" applyNumberFormat="1" applyFont="1" applyFill="1" applyBorder="1" applyAlignment="1">
      <alignment horizontal="left" shrinkToFit="1"/>
    </xf>
    <xf numFmtId="164" fontId="0" fillId="20" borderId="28" xfId="0" applyNumberFormat="1" applyFont="1" applyFill="1" applyBorder="1" applyAlignment="1">
      <alignment horizontal="left" shrinkToFit="1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20" borderId="32" xfId="0" applyFont="1" applyFill="1" applyBorder="1" applyAlignment="1">
      <alignment horizontal="left"/>
    </xf>
    <xf numFmtId="0" fontId="0" fillId="0" borderId="33" xfId="0" applyFont="1" applyBorder="1" applyAlignment="1">
      <alignment horizontal="left" shrinkToFit="1"/>
    </xf>
    <xf numFmtId="0" fontId="0" fillId="0" borderId="34" xfId="0" applyFont="1" applyBorder="1" applyAlignment="1">
      <alignment horizontal="left" shrinkToFit="1"/>
    </xf>
    <xf numFmtId="0" fontId="0" fillId="0" borderId="31" xfId="0" applyFont="1" applyBorder="1" applyAlignment="1">
      <alignment horizontal="left" shrinkToFit="1"/>
    </xf>
    <xf numFmtId="0" fontId="0" fillId="20" borderId="30" xfId="0" applyFont="1" applyFill="1" applyBorder="1" applyAlignment="1">
      <alignment horizontal="left" shrinkToFit="1"/>
    </xf>
    <xf numFmtId="0" fontId="0" fillId="20" borderId="34" xfId="0" applyFont="1" applyFill="1" applyBorder="1" applyAlignment="1">
      <alignment horizontal="left" shrinkToFit="1"/>
    </xf>
    <xf numFmtId="0" fontId="0" fillId="20" borderId="35" xfId="0" applyFont="1" applyFill="1" applyBorder="1" applyAlignment="1">
      <alignment horizontal="left" shrinkToFit="1"/>
    </xf>
    <xf numFmtId="164" fontId="0" fillId="20" borderId="33" xfId="0" applyNumberFormat="1" applyFont="1" applyFill="1" applyBorder="1" applyAlignment="1">
      <alignment horizontal="left" shrinkToFit="1"/>
    </xf>
    <xf numFmtId="164" fontId="0" fillId="20" borderId="34" xfId="0" applyNumberFormat="1" applyFont="1" applyFill="1" applyBorder="1" applyAlignment="1">
      <alignment horizontal="left" shrinkToFit="1"/>
    </xf>
    <xf numFmtId="164" fontId="0" fillId="20" borderId="35" xfId="0" applyNumberFormat="1" applyFont="1" applyFill="1" applyBorder="1" applyAlignment="1">
      <alignment horizontal="left" shrinkToFit="1"/>
    </xf>
    <xf numFmtId="0" fontId="0" fillId="0" borderId="0" xfId="0" applyFont="1" applyBorder="1" applyAlignment="1">
      <alignment/>
    </xf>
    <xf numFmtId="0" fontId="0" fillId="20" borderId="36" xfId="0" applyFont="1" applyFill="1" applyBorder="1" applyAlignment="1">
      <alignment horizontal="left"/>
    </xf>
    <xf numFmtId="0" fontId="0" fillId="0" borderId="0" xfId="0" applyFont="1" applyBorder="1" applyAlignment="1">
      <alignment horizontal="left" shrinkToFit="1"/>
    </xf>
    <xf numFmtId="0" fontId="18" fillId="21" borderId="37" xfId="0" applyFont="1" applyFill="1" applyBorder="1" applyAlignment="1">
      <alignment horizontal="left" shrinkToFit="1"/>
    </xf>
    <xf numFmtId="0" fontId="18" fillId="21" borderId="38" xfId="0" applyFont="1" applyFill="1" applyBorder="1" applyAlignment="1">
      <alignment horizontal="left" shrinkToFit="1"/>
    </xf>
    <xf numFmtId="0" fontId="18" fillId="21" borderId="39" xfId="0" applyFont="1" applyFill="1" applyBorder="1" applyAlignment="1">
      <alignment horizontal="left" shrinkToFit="1"/>
    </xf>
    <xf numFmtId="164" fontId="18" fillId="21" borderId="40" xfId="0" applyNumberFormat="1" applyFont="1" applyFill="1" applyBorder="1" applyAlignment="1">
      <alignment horizontal="left" shrinkToFit="1"/>
    </xf>
    <xf numFmtId="164" fontId="18" fillId="21" borderId="38" xfId="0" applyNumberFormat="1" applyFont="1" applyFill="1" applyBorder="1" applyAlignment="1">
      <alignment horizontal="left" shrinkToFit="1"/>
    </xf>
    <xf numFmtId="164" fontId="18" fillId="21" borderId="39" xfId="0" applyNumberFormat="1" applyFont="1" applyFill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164" fontId="0" fillId="0" borderId="0" xfId="0" applyNumberFormat="1" applyFont="1" applyBorder="1" applyAlignment="1">
      <alignment shrinkToFi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0" borderId="27" xfId="0" applyFont="1" applyFill="1" applyBorder="1" applyAlignment="1">
      <alignment horizontal="left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shrinkToFi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0" borderId="43" xfId="0" applyFont="1" applyFill="1" applyBorder="1" applyAlignment="1">
      <alignment horizontal="left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6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 vertical="top"/>
    </xf>
    <xf numFmtId="0" fontId="21" fillId="0" borderId="47" xfId="0" applyFont="1" applyBorder="1" applyAlignment="1">
      <alignment horizontal="left"/>
    </xf>
    <xf numFmtId="0" fontId="20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/>
    </xf>
    <xf numFmtId="0" fontId="20" fillId="0" borderId="4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5"/>
          <c:w val="0.92675"/>
          <c:h val="0.96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'Общая таблица'!$AT$26:$AV$26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6574845"/>
        <c:axId val="39411558"/>
      </c:bar3D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11558"/>
        <c:crosses val="autoZero"/>
        <c:auto val="1"/>
        <c:lblOffset val="100"/>
        <c:tickLblSkip val="1"/>
        <c:noMultiLvlLbl val="0"/>
      </c:catAx>
      <c:valAx>
        <c:axId val="394115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7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8325"/>
          <c:w val="0.04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9. </a:t>
            </a:r>
          </a:p>
        </c:rich>
      </c:tx>
      <c:layout>
        <c:manualLayout>
          <c:xMode val="factor"/>
          <c:yMode val="factor"/>
          <c:x val="-0.11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81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таблица'!$B$16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таблица'!$AQ$16:$AS$16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0447207"/>
        <c:axId val="49807136"/>
      </c:bar3D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07136"/>
        <c:crossesAt val="0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4720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52675"/>
          <c:w val="0.09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10. </a:t>
            </a:r>
          </a:p>
        </c:rich>
      </c:tx>
      <c:layout>
        <c:manualLayout>
          <c:xMode val="factor"/>
          <c:yMode val="factor"/>
          <c:x val="-0.1082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76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таблица'!$B$17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таблица'!$AQ$17:$AS$17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5611041"/>
        <c:axId val="7846186"/>
      </c:bar3D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46186"/>
        <c:crossesAt val="0"/>
        <c:auto val="1"/>
        <c:lblOffset val="100"/>
        <c:tickLblSkip val="1"/>
        <c:noMultiLvlLbl val="0"/>
      </c:catAx>
      <c:valAx>
        <c:axId val="784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104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75"/>
          <c:y val="0.52675"/>
          <c:w val="0.09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11. </a:t>
            </a:r>
          </a:p>
        </c:rich>
      </c:tx>
      <c:layout>
        <c:manualLayout>
          <c:xMode val="factor"/>
          <c:yMode val="factor"/>
          <c:x val="-0.096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91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таблица'!$B$18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таблица'!$AQ$18:$AS$18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506811"/>
        <c:axId val="31561300"/>
      </c:bar3D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61300"/>
        <c:crossesAt val="0"/>
        <c:auto val="1"/>
        <c:lblOffset val="100"/>
        <c:tickLblSkip val="1"/>
        <c:noMultiLvlLbl val="0"/>
      </c:catAx>
      <c:valAx>
        <c:axId val="31561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681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2675"/>
          <c:w val="0.08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таблица'!$B$19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таблица'!$AQ$19:$AS$19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15616245"/>
        <c:axId val="6328478"/>
      </c:bar3D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8478"/>
        <c:crossesAt val="0"/>
        <c:auto val="1"/>
        <c:lblOffset val="100"/>
        <c:tickLblSkip val="1"/>
        <c:noMultiLvlLbl val="0"/>
      </c:catAx>
      <c:valAx>
        <c:axId val="6328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1624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таблица'!$B$20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таблица'!$AQ$20:$AS$20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56956303"/>
        <c:axId val="42844680"/>
      </c:bar3D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44680"/>
        <c:crossesAt val="0"/>
        <c:auto val="1"/>
        <c:lblOffset val="100"/>
        <c:tickLblSkip val="1"/>
        <c:noMultiLvlLbl val="0"/>
      </c:catAx>
      <c:valAx>
        <c:axId val="42844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5630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таблица'!$B$21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таблица'!$AQ$21:$AS$21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50057801"/>
        <c:axId val="47867026"/>
      </c:bar3D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7026"/>
        <c:crossesAt val="0"/>
        <c:auto val="1"/>
        <c:lblOffset val="100"/>
        <c:tickLblSkip val="1"/>
        <c:noMultiLvlLbl val="0"/>
      </c:catAx>
      <c:valAx>
        <c:axId val="47867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5780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таблица'!$B$22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таблица'!$AQ$22:$AS$22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28150051"/>
        <c:axId val="52023868"/>
      </c:bar3D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23868"/>
        <c:crossesAt val="0"/>
        <c:auto val="1"/>
        <c:lblOffset val="100"/>
        <c:tickLblSkip val="1"/>
        <c:noMultiLvlLbl val="0"/>
      </c:catAx>
      <c:valAx>
        <c:axId val="5202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5005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таблица'!$B$23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таблица'!$AQ$23:$AS$23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65561629"/>
        <c:axId val="53183750"/>
      </c:bar3D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83750"/>
        <c:crossesAt val="0"/>
        <c:auto val="1"/>
        <c:lblOffset val="100"/>
        <c:tickLblSkip val="1"/>
        <c:noMultiLvlLbl val="0"/>
      </c:catAx>
      <c:valAx>
        <c:axId val="53183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6162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таблица'!$B$24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таблица'!$AQ$24:$AS$24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8891703"/>
        <c:axId val="12916464"/>
      </c:bar3DChart>
      <c:catAx>
        <c:axId val="88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6464"/>
        <c:crossesAt val="0"/>
        <c:auto val="1"/>
        <c:lblOffset val="100"/>
        <c:tickLblSkip val="1"/>
        <c:noMultiLvlLbl val="0"/>
      </c:catAx>
      <c:valAx>
        <c:axId val="1291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9170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01675"/>
          <c:w val="0.952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таблица'!$B$25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таблица'!$AQ$25:$AS$25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box"/>
        <c:axId val="49139313"/>
        <c:axId val="39600634"/>
      </c:bar3D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00634"/>
        <c:crossesAt val="0"/>
        <c:auto val="1"/>
        <c:lblOffset val="100"/>
        <c:tickLblSkip val="1"/>
        <c:noMultiLvlLbl val="0"/>
      </c:catAx>
      <c:valAx>
        <c:axId val="3960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3931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625"/>
          <c:y val="0.485"/>
          <c:w val="0.02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1. </a:t>
            </a:r>
          </a:p>
        </c:rich>
      </c:tx>
      <c:layout>
        <c:manualLayout>
          <c:xMode val="factor"/>
          <c:yMode val="factor"/>
          <c:x val="-0.0892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9062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таблица'!$B$8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таблица'!$AQ$8:$AS$8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19159703"/>
        <c:axId val="38219600"/>
      </c:bar3D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19600"/>
        <c:crossesAt val="0"/>
        <c:auto val="1"/>
        <c:lblOffset val="100"/>
        <c:tickLblSkip val="1"/>
        <c:noMultiLvlLbl val="0"/>
      </c:catAx>
      <c:valAx>
        <c:axId val="38219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5970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52675"/>
          <c:w val="0.06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2.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25"/>
          <c:y val="0.10325"/>
          <c:w val="0.8762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таблица'!$B$9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таблица'!$AQ$9:$AS$9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8432081"/>
        <c:axId val="8779866"/>
      </c:bar3DChart>
      <c:catAx>
        <c:axId val="843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9866"/>
        <c:crossesAt val="0"/>
        <c:auto val="1"/>
        <c:lblOffset val="100"/>
        <c:tickLblSkip val="1"/>
        <c:noMultiLvlLbl val="0"/>
      </c:catAx>
      <c:valAx>
        <c:axId val="8779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3208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52675"/>
          <c:w val="0.0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рчевого развития  ребёнка № 3.</a:t>
            </a:r>
          </a:p>
        </c:rich>
      </c:tx>
      <c:layout>
        <c:manualLayout>
          <c:xMode val="factor"/>
          <c:yMode val="factor"/>
          <c:x val="-0.131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75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таблица'!$B$10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таблица'!$AQ$10:$AS$10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11909931"/>
        <c:axId val="40080516"/>
      </c:bar3DChart>
      <c:catAx>
        <c:axId val="119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80516"/>
        <c:crossesAt val="0"/>
        <c:auto val="1"/>
        <c:lblOffset val="100"/>
        <c:tickLblSkip val="1"/>
        <c:noMultiLvlLbl val="0"/>
      </c:catAx>
      <c:valAx>
        <c:axId val="4008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0993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5"/>
          <c:y val="0.52675"/>
          <c:w val="0.098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4.</a:t>
            </a:r>
          </a:p>
        </c:rich>
      </c:tx>
      <c:layout>
        <c:manualLayout>
          <c:xMode val="factor"/>
          <c:yMode val="factor"/>
          <c:x val="-0.0992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962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таблица'!$B$11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таблица'!$AQ$11:$AS$11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5180325"/>
        <c:axId val="25296334"/>
      </c:bar3DChart>
      <c:catAx>
        <c:axId val="251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96334"/>
        <c:crossesAt val="0"/>
        <c:auto val="1"/>
        <c:lblOffset val="100"/>
        <c:tickLblSkip val="1"/>
        <c:noMultiLvlLbl val="0"/>
      </c:catAx>
      <c:valAx>
        <c:axId val="25296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8032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52675"/>
          <c:w val="0.07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5. </a:t>
            </a:r>
          </a:p>
        </c:rich>
      </c:tx>
      <c:layout>
        <c:manualLayout>
          <c:xMode val="factor"/>
          <c:yMode val="factor"/>
          <c:x val="-0.131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7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таблица'!$B$12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таблица'!$AQ$12:$AS$12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6340415"/>
        <c:axId val="35737144"/>
      </c:bar3D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37144"/>
        <c:crossesAt val="0"/>
        <c:auto val="1"/>
        <c:lblOffset val="100"/>
        <c:tickLblSkip val="1"/>
        <c:noMultiLvlLbl val="0"/>
      </c:catAx>
      <c:valAx>
        <c:axId val="35737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4041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52675"/>
          <c:w val="0.10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6. </a:t>
            </a:r>
          </a:p>
        </c:rich>
      </c:tx>
      <c:layout>
        <c:manualLayout>
          <c:xMode val="factor"/>
          <c:yMode val="factor"/>
          <c:x val="-0.114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77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таблица'!$B$13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таблица'!$AQ$13:$AS$13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3198841"/>
        <c:axId val="9027522"/>
      </c:bar3D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7522"/>
        <c:crossesAt val="0"/>
        <c:auto val="1"/>
        <c:lblOffset val="100"/>
        <c:tickLblSkip val="1"/>
        <c:noMultiLvlLbl val="0"/>
      </c:catAx>
      <c:valAx>
        <c:axId val="902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884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52675"/>
          <c:w val="0.09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7. </a:t>
            </a:r>
          </a:p>
        </c:rich>
      </c:tx>
      <c:layout>
        <c:manualLayout>
          <c:xMode val="factor"/>
          <c:yMode val="factor"/>
          <c:x val="-0.1207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68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таблица'!$B$14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таблица'!$AQ$14:$AS$14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14138835"/>
        <c:axId val="60140652"/>
      </c:bar3DChart>
      <c:catAx>
        <c:axId val="1413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40652"/>
        <c:crossesAt val="0"/>
        <c:auto val="1"/>
        <c:lblOffset val="100"/>
        <c:tickLblSkip val="1"/>
        <c:noMultiLvlLbl val="0"/>
      </c:catAx>
      <c:valAx>
        <c:axId val="60140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3883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52675"/>
          <c:w val="0.1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Личная динамика речевого развития  ребёнка № 8. </a:t>
            </a:r>
          </a:p>
        </c:rich>
      </c:tx>
      <c:layout>
        <c:manualLayout>
          <c:xMode val="factor"/>
          <c:yMode val="factor"/>
          <c:x val="-0.1117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0325"/>
          <c:w val="0.8817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'Общая таблица'!$B$15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'Общая таблица'!$AQ$7:$AS$7</c:f>
              <c:strCache>
                <c:ptCount val="3"/>
                <c:pt idx="0">
                  <c:v>Сентябрь</c:v>
                </c:pt>
                <c:pt idx="1">
                  <c:v>Январь</c:v>
                </c:pt>
                <c:pt idx="2">
                  <c:v>Июнь</c:v>
                </c:pt>
              </c:strCache>
            </c:strRef>
          </c:cat>
          <c:val>
            <c:numRef>
              <c:f>'Общая таблица'!$AQ$15:$AS$15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394957"/>
        <c:axId val="39554614"/>
      </c:bar3DChart>
      <c:cat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54614"/>
        <c:crossesAt val="0"/>
        <c:auto val="1"/>
        <c:lblOffset val="100"/>
        <c:tickLblSkip val="1"/>
        <c:noMultiLvlLbl val="0"/>
      </c:catAx>
      <c:valAx>
        <c:axId val="39554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495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52675"/>
          <c:w val="0.09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323850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76390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609600" y="190500"/>
        <a:ext cx="8524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32"/>
  <sheetViews>
    <sheetView tabSelected="1" zoomScale="85" zoomScaleNormal="85" zoomScalePageLayoutView="0" workbookViewId="0" topLeftCell="A3">
      <selection activeCell="I29" sqref="I29"/>
    </sheetView>
  </sheetViews>
  <sheetFormatPr defaultColWidth="9.140625" defaultRowHeight="15"/>
  <cols>
    <col min="1" max="1" width="4.8515625" style="1" customWidth="1"/>
    <col min="2" max="2" width="17.7109375" style="1" customWidth="1"/>
    <col min="3" max="3" width="3.8515625" style="1" customWidth="1"/>
    <col min="4" max="4" width="3.421875" style="1" customWidth="1"/>
    <col min="5" max="5" width="2.8515625" style="1" customWidth="1"/>
    <col min="6" max="6" width="3.00390625" style="1" customWidth="1"/>
    <col min="7" max="7" width="2.8515625" style="1" customWidth="1"/>
    <col min="8" max="9" width="2.7109375" style="1" customWidth="1"/>
    <col min="10" max="10" width="2.8515625" style="1" customWidth="1"/>
    <col min="11" max="11" width="2.7109375" style="1" customWidth="1"/>
    <col min="12" max="12" width="3.140625" style="1" customWidth="1"/>
    <col min="13" max="14" width="2.7109375" style="1" customWidth="1"/>
    <col min="15" max="15" width="3.00390625" style="1" customWidth="1"/>
    <col min="16" max="29" width="2.7109375" style="1" customWidth="1"/>
    <col min="30" max="31" width="2.8515625" style="1" customWidth="1"/>
    <col min="32" max="42" width="2.7109375" style="1" customWidth="1"/>
    <col min="43" max="43" width="5.00390625" style="1" customWidth="1"/>
    <col min="44" max="44" width="4.57421875" style="1" customWidth="1"/>
    <col min="45" max="45" width="5.00390625" style="1" customWidth="1"/>
    <col min="46" max="46" width="6.57421875" style="1" customWidth="1"/>
    <col min="47" max="47" width="6.00390625" style="1" customWidth="1"/>
    <col min="48" max="48" width="5.8515625" style="1" customWidth="1"/>
    <col min="49" max="16384" width="9.140625" style="1" customWidth="1"/>
  </cols>
  <sheetData>
    <row r="1" ht="15.75" customHeight="1"/>
    <row r="2" spans="1:48" ht="15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2" t="s">
        <v>0</v>
      </c>
      <c r="AR2" s="2"/>
      <c r="AS2" s="2"/>
      <c r="AT2" s="79" t="s">
        <v>1</v>
      </c>
      <c r="AU2" s="79"/>
      <c r="AV2" s="79"/>
    </row>
    <row r="4" spans="1:48" ht="49.5" customHeight="1">
      <c r="A4" s="80" t="s">
        <v>2</v>
      </c>
      <c r="B4" s="81" t="s">
        <v>3</v>
      </c>
      <c r="C4" s="82" t="s">
        <v>4</v>
      </c>
      <c r="D4" s="83" t="s">
        <v>5</v>
      </c>
      <c r="E4" s="83"/>
      <c r="F4" s="83"/>
      <c r="G4" s="73" t="s">
        <v>6</v>
      </c>
      <c r="H4" s="73"/>
      <c r="I4" s="73"/>
      <c r="J4" s="73"/>
      <c r="K4" s="73"/>
      <c r="L4" s="73"/>
      <c r="M4" s="72" t="s">
        <v>7</v>
      </c>
      <c r="N4" s="72"/>
      <c r="O4" s="72"/>
      <c r="P4" s="72" t="s">
        <v>8</v>
      </c>
      <c r="Q4" s="72"/>
      <c r="R4" s="72"/>
      <c r="S4" s="72" t="s">
        <v>9</v>
      </c>
      <c r="T4" s="72"/>
      <c r="U4" s="72"/>
      <c r="V4" s="72" t="s">
        <v>10</v>
      </c>
      <c r="W4" s="72"/>
      <c r="X4" s="72"/>
      <c r="Y4" s="73" t="s">
        <v>11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4" t="s">
        <v>12</v>
      </c>
      <c r="AO4" s="74"/>
      <c r="AP4" s="74"/>
      <c r="AQ4" s="75" t="s">
        <v>13</v>
      </c>
      <c r="AR4" s="75"/>
      <c r="AS4" s="75"/>
      <c r="AT4" s="75"/>
      <c r="AU4" s="75"/>
      <c r="AV4" s="75"/>
    </row>
    <row r="5" spans="1:48" ht="15" customHeight="1">
      <c r="A5" s="80"/>
      <c r="B5" s="81"/>
      <c r="C5" s="82"/>
      <c r="D5" s="83"/>
      <c r="E5" s="83"/>
      <c r="F5" s="83"/>
      <c r="G5" s="76" t="s">
        <v>14</v>
      </c>
      <c r="H5" s="76"/>
      <c r="I5" s="76"/>
      <c r="J5" s="76" t="s">
        <v>15</v>
      </c>
      <c r="K5" s="76"/>
      <c r="L5" s="76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7" t="s">
        <v>16</v>
      </c>
      <c r="Z5" s="77"/>
      <c r="AA5" s="77"/>
      <c r="AB5" s="78" t="s">
        <v>17</v>
      </c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4"/>
      <c r="AO5" s="74"/>
      <c r="AP5" s="74"/>
      <c r="AQ5" s="75"/>
      <c r="AR5" s="75"/>
      <c r="AS5" s="75"/>
      <c r="AT5" s="75"/>
      <c r="AU5" s="75"/>
      <c r="AV5" s="75"/>
    </row>
    <row r="6" spans="1:48" ht="98.25" customHeight="1">
      <c r="A6" s="80"/>
      <c r="B6" s="81"/>
      <c r="C6" s="82"/>
      <c r="D6" s="83"/>
      <c r="E6" s="83"/>
      <c r="F6" s="83"/>
      <c r="G6" s="76"/>
      <c r="H6" s="76"/>
      <c r="I6" s="76"/>
      <c r="J6" s="76"/>
      <c r="K6" s="76"/>
      <c r="L6" s="76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7"/>
      <c r="Z6" s="77"/>
      <c r="AA6" s="77"/>
      <c r="AB6" s="76" t="s">
        <v>18</v>
      </c>
      <c r="AC6" s="76"/>
      <c r="AD6" s="76"/>
      <c r="AE6" s="76" t="s">
        <v>19</v>
      </c>
      <c r="AF6" s="76"/>
      <c r="AG6" s="76"/>
      <c r="AH6" s="76" t="s">
        <v>20</v>
      </c>
      <c r="AI6" s="76"/>
      <c r="AJ6" s="76"/>
      <c r="AK6" s="76" t="s">
        <v>21</v>
      </c>
      <c r="AL6" s="76"/>
      <c r="AM6" s="76"/>
      <c r="AN6" s="74"/>
      <c r="AO6" s="74"/>
      <c r="AP6" s="74"/>
      <c r="AQ6" s="70" t="s">
        <v>22</v>
      </c>
      <c r="AR6" s="70"/>
      <c r="AS6" s="70"/>
      <c r="AT6" s="70" t="s">
        <v>23</v>
      </c>
      <c r="AU6" s="70"/>
      <c r="AV6" s="70"/>
    </row>
    <row r="7" spans="1:48" ht="64.5" customHeight="1">
      <c r="A7" s="80"/>
      <c r="B7" s="81"/>
      <c r="C7" s="82"/>
      <c r="D7" s="3" t="s">
        <v>24</v>
      </c>
      <c r="E7" s="4" t="s">
        <v>25</v>
      </c>
      <c r="F7" s="4" t="s">
        <v>26</v>
      </c>
      <c r="G7" s="4" t="s">
        <v>24</v>
      </c>
      <c r="H7" s="4" t="s">
        <v>25</v>
      </c>
      <c r="I7" s="4" t="s">
        <v>26</v>
      </c>
      <c r="J7" s="4" t="s">
        <v>24</v>
      </c>
      <c r="K7" s="4" t="s">
        <v>25</v>
      </c>
      <c r="L7" s="4" t="s">
        <v>26</v>
      </c>
      <c r="M7" s="4" t="s">
        <v>24</v>
      </c>
      <c r="N7" s="4" t="s">
        <v>25</v>
      </c>
      <c r="O7" s="4" t="s">
        <v>26</v>
      </c>
      <c r="P7" s="4" t="s">
        <v>24</v>
      </c>
      <c r="Q7" s="4" t="s">
        <v>25</v>
      </c>
      <c r="R7" s="4" t="s">
        <v>26</v>
      </c>
      <c r="S7" s="4" t="s">
        <v>24</v>
      </c>
      <c r="T7" s="4" t="s">
        <v>25</v>
      </c>
      <c r="U7" s="4" t="s">
        <v>26</v>
      </c>
      <c r="V7" s="4" t="s">
        <v>24</v>
      </c>
      <c r="W7" s="4" t="s">
        <v>25</v>
      </c>
      <c r="X7" s="4" t="s">
        <v>26</v>
      </c>
      <c r="Y7" s="4" t="s">
        <v>24</v>
      </c>
      <c r="Z7" s="4" t="s">
        <v>25</v>
      </c>
      <c r="AA7" s="4" t="s">
        <v>26</v>
      </c>
      <c r="AB7" s="4" t="s">
        <v>24</v>
      </c>
      <c r="AC7" s="4" t="s">
        <v>25</v>
      </c>
      <c r="AD7" s="4" t="s">
        <v>26</v>
      </c>
      <c r="AE7" s="4" t="s">
        <v>24</v>
      </c>
      <c r="AF7" s="4" t="s">
        <v>25</v>
      </c>
      <c r="AG7" s="4" t="s">
        <v>26</v>
      </c>
      <c r="AH7" s="4" t="s">
        <v>24</v>
      </c>
      <c r="AI7" s="4" t="s">
        <v>25</v>
      </c>
      <c r="AJ7" s="4" t="s">
        <v>26</v>
      </c>
      <c r="AK7" s="4" t="s">
        <v>24</v>
      </c>
      <c r="AL7" s="4" t="s">
        <v>25</v>
      </c>
      <c r="AM7" s="4" t="s">
        <v>26</v>
      </c>
      <c r="AN7" s="4" t="s">
        <v>24</v>
      </c>
      <c r="AO7" s="4" t="s">
        <v>25</v>
      </c>
      <c r="AP7" s="5" t="s">
        <v>26</v>
      </c>
      <c r="AQ7" s="6" t="s">
        <v>24</v>
      </c>
      <c r="AR7" s="7" t="s">
        <v>25</v>
      </c>
      <c r="AS7" s="8" t="s">
        <v>26</v>
      </c>
      <c r="AT7" s="9" t="s">
        <v>24</v>
      </c>
      <c r="AU7" s="7" t="s">
        <v>25</v>
      </c>
      <c r="AV7" s="8" t="s">
        <v>26</v>
      </c>
    </row>
    <row r="8" spans="1:48" ht="15">
      <c r="A8" s="10">
        <v>1</v>
      </c>
      <c r="B8" s="11" t="s">
        <v>3</v>
      </c>
      <c r="C8" s="12">
        <f aca="true" t="shared" si="0" ref="C8:C25">IF(B8&lt;&gt;"",1,0)</f>
        <v>1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6">
        <f aca="true" t="shared" si="1" ref="AQ8:AQ25">D8+G8+J8+M8+P8+S8+V8+Y8+AB8+AE8+AH8+AK8+AN8</f>
        <v>0</v>
      </c>
      <c r="AR8" s="17">
        <f aca="true" t="shared" si="2" ref="AR8:AR25">E8+H8+K8+N8+Q8+T8+W8+Z8+AC8+AF8+AI8+AL8+AO8</f>
        <v>0</v>
      </c>
      <c r="AS8" s="18">
        <f aca="true" t="shared" si="3" ref="AS8:AS25">F8+I8+L8+O8+R8+U8+X8+AA8+AD8+AG8+AJ8+AM8+AP8</f>
        <v>0</v>
      </c>
      <c r="AT8" s="19">
        <f aca="true" t="shared" si="4" ref="AT8:AT25">AQ8/65</f>
        <v>0</v>
      </c>
      <c r="AU8" s="20">
        <f aca="true" t="shared" si="5" ref="AU8:AU25">AR8/65</f>
        <v>0</v>
      </c>
      <c r="AV8" s="21">
        <f aca="true" t="shared" si="6" ref="AV8:AV25">AS8/65</f>
        <v>0</v>
      </c>
    </row>
    <row r="9" spans="1:48" ht="15">
      <c r="A9" s="22">
        <v>2</v>
      </c>
      <c r="B9" s="23" t="s">
        <v>3</v>
      </c>
      <c r="C9" s="24">
        <f t="shared" si="0"/>
        <v>1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7"/>
      <c r="AQ9" s="28">
        <f t="shared" si="1"/>
        <v>0</v>
      </c>
      <c r="AR9" s="29">
        <f t="shared" si="2"/>
        <v>0</v>
      </c>
      <c r="AS9" s="30">
        <f t="shared" si="3"/>
        <v>0</v>
      </c>
      <c r="AT9" s="31">
        <f t="shared" si="4"/>
        <v>0</v>
      </c>
      <c r="AU9" s="32">
        <f t="shared" si="5"/>
        <v>0</v>
      </c>
      <c r="AV9" s="33">
        <f t="shared" si="6"/>
        <v>0</v>
      </c>
    </row>
    <row r="10" spans="1:48" ht="15">
      <c r="A10" s="22">
        <v>3</v>
      </c>
      <c r="B10" s="23" t="s">
        <v>3</v>
      </c>
      <c r="C10" s="24">
        <f t="shared" si="0"/>
        <v>1</v>
      </c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8">
        <f t="shared" si="1"/>
        <v>0</v>
      </c>
      <c r="AR10" s="29">
        <f t="shared" si="2"/>
        <v>0</v>
      </c>
      <c r="AS10" s="30">
        <f t="shared" si="3"/>
        <v>0</v>
      </c>
      <c r="AT10" s="31">
        <f t="shared" si="4"/>
        <v>0</v>
      </c>
      <c r="AU10" s="32">
        <f t="shared" si="5"/>
        <v>0</v>
      </c>
      <c r="AV10" s="33">
        <f t="shared" si="6"/>
        <v>0</v>
      </c>
    </row>
    <row r="11" spans="1:48" ht="15">
      <c r="A11" s="22">
        <v>4</v>
      </c>
      <c r="B11" s="23" t="s">
        <v>3</v>
      </c>
      <c r="C11" s="24">
        <f t="shared" si="0"/>
        <v>1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8">
        <f t="shared" si="1"/>
        <v>0</v>
      </c>
      <c r="AR11" s="29">
        <f t="shared" si="2"/>
        <v>0</v>
      </c>
      <c r="AS11" s="30">
        <f t="shared" si="3"/>
        <v>0</v>
      </c>
      <c r="AT11" s="31">
        <f t="shared" si="4"/>
        <v>0</v>
      </c>
      <c r="AU11" s="32">
        <f t="shared" si="5"/>
        <v>0</v>
      </c>
      <c r="AV11" s="33">
        <f t="shared" si="6"/>
        <v>0</v>
      </c>
    </row>
    <row r="12" spans="1:48" ht="15">
      <c r="A12" s="22">
        <v>5</v>
      </c>
      <c r="B12" s="23" t="s">
        <v>3</v>
      </c>
      <c r="C12" s="24">
        <f t="shared" si="0"/>
        <v>1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8">
        <f t="shared" si="1"/>
        <v>0</v>
      </c>
      <c r="AR12" s="29">
        <f t="shared" si="2"/>
        <v>0</v>
      </c>
      <c r="AS12" s="30">
        <f t="shared" si="3"/>
        <v>0</v>
      </c>
      <c r="AT12" s="31">
        <f t="shared" si="4"/>
        <v>0</v>
      </c>
      <c r="AU12" s="32">
        <f t="shared" si="5"/>
        <v>0</v>
      </c>
      <c r="AV12" s="33">
        <f t="shared" si="6"/>
        <v>0</v>
      </c>
    </row>
    <row r="13" spans="1:48" ht="15">
      <c r="A13" s="22">
        <v>6</v>
      </c>
      <c r="B13" s="23" t="s">
        <v>3</v>
      </c>
      <c r="C13" s="24">
        <f t="shared" si="0"/>
        <v>1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8">
        <f t="shared" si="1"/>
        <v>0</v>
      </c>
      <c r="AR13" s="29">
        <f t="shared" si="2"/>
        <v>0</v>
      </c>
      <c r="AS13" s="30">
        <f t="shared" si="3"/>
        <v>0</v>
      </c>
      <c r="AT13" s="31">
        <f t="shared" si="4"/>
        <v>0</v>
      </c>
      <c r="AU13" s="32">
        <f t="shared" si="5"/>
        <v>0</v>
      </c>
      <c r="AV13" s="33">
        <f t="shared" si="6"/>
        <v>0</v>
      </c>
    </row>
    <row r="14" spans="1:48" ht="15">
      <c r="A14" s="22">
        <v>7</v>
      </c>
      <c r="B14" s="23" t="s">
        <v>3</v>
      </c>
      <c r="C14" s="24">
        <f t="shared" si="0"/>
        <v>1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>
        <f t="shared" si="1"/>
        <v>0</v>
      </c>
      <c r="AR14" s="29">
        <f t="shared" si="2"/>
        <v>0</v>
      </c>
      <c r="AS14" s="30">
        <f t="shared" si="3"/>
        <v>0</v>
      </c>
      <c r="AT14" s="31">
        <f t="shared" si="4"/>
        <v>0</v>
      </c>
      <c r="AU14" s="32">
        <f t="shared" si="5"/>
        <v>0</v>
      </c>
      <c r="AV14" s="33">
        <f t="shared" si="6"/>
        <v>0</v>
      </c>
    </row>
    <row r="15" spans="1:48" ht="15">
      <c r="A15" s="22">
        <v>8</v>
      </c>
      <c r="B15" s="23" t="s">
        <v>3</v>
      </c>
      <c r="C15" s="24">
        <f t="shared" si="0"/>
        <v>1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8">
        <f t="shared" si="1"/>
        <v>0</v>
      </c>
      <c r="AR15" s="29">
        <f t="shared" si="2"/>
        <v>0</v>
      </c>
      <c r="AS15" s="30">
        <f t="shared" si="3"/>
        <v>0</v>
      </c>
      <c r="AT15" s="31">
        <f t="shared" si="4"/>
        <v>0</v>
      </c>
      <c r="AU15" s="32">
        <f t="shared" si="5"/>
        <v>0</v>
      </c>
      <c r="AV15" s="33">
        <f t="shared" si="6"/>
        <v>0</v>
      </c>
    </row>
    <row r="16" spans="1:48" ht="15">
      <c r="A16" s="22">
        <v>9</v>
      </c>
      <c r="B16" s="23" t="s">
        <v>3</v>
      </c>
      <c r="C16" s="24">
        <f t="shared" si="0"/>
        <v>1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8">
        <f t="shared" si="1"/>
        <v>0</v>
      </c>
      <c r="AR16" s="29">
        <f t="shared" si="2"/>
        <v>0</v>
      </c>
      <c r="AS16" s="30">
        <f t="shared" si="3"/>
        <v>0</v>
      </c>
      <c r="AT16" s="31">
        <f t="shared" si="4"/>
        <v>0</v>
      </c>
      <c r="AU16" s="32">
        <f t="shared" si="5"/>
        <v>0</v>
      </c>
      <c r="AV16" s="33">
        <f t="shared" si="6"/>
        <v>0</v>
      </c>
    </row>
    <row r="17" spans="1:48" ht="15">
      <c r="A17" s="22">
        <v>10</v>
      </c>
      <c r="B17" s="23" t="s">
        <v>3</v>
      </c>
      <c r="C17" s="24">
        <f t="shared" si="0"/>
        <v>1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>
        <f t="shared" si="1"/>
        <v>0</v>
      </c>
      <c r="AR17" s="29">
        <f t="shared" si="2"/>
        <v>0</v>
      </c>
      <c r="AS17" s="30">
        <f t="shared" si="3"/>
        <v>0</v>
      </c>
      <c r="AT17" s="31">
        <f t="shared" si="4"/>
        <v>0</v>
      </c>
      <c r="AU17" s="32">
        <f t="shared" si="5"/>
        <v>0</v>
      </c>
      <c r="AV17" s="33">
        <f t="shared" si="6"/>
        <v>0</v>
      </c>
    </row>
    <row r="18" spans="1:53" ht="15">
      <c r="A18" s="34">
        <v>11</v>
      </c>
      <c r="B18" s="35" t="s">
        <v>3</v>
      </c>
      <c r="C18" s="24">
        <f t="shared" si="0"/>
        <v>1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8">
        <f t="shared" si="1"/>
        <v>0</v>
      </c>
      <c r="AR18" s="29">
        <f t="shared" si="2"/>
        <v>0</v>
      </c>
      <c r="AS18" s="30">
        <f t="shared" si="3"/>
        <v>0</v>
      </c>
      <c r="AT18" s="31">
        <f t="shared" si="4"/>
        <v>0</v>
      </c>
      <c r="AU18" s="32">
        <f t="shared" si="5"/>
        <v>0</v>
      </c>
      <c r="AV18" s="33">
        <f t="shared" si="6"/>
        <v>0</v>
      </c>
      <c r="BA18" s="1" t="s">
        <v>39</v>
      </c>
    </row>
    <row r="19" spans="1:48" ht="15">
      <c r="A19" s="39">
        <v>12</v>
      </c>
      <c r="B19" s="40" t="s">
        <v>3</v>
      </c>
      <c r="C19" s="24">
        <f t="shared" si="0"/>
        <v>1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8">
        <f t="shared" si="1"/>
        <v>0</v>
      </c>
      <c r="AR19" s="29">
        <f t="shared" si="2"/>
        <v>0</v>
      </c>
      <c r="AS19" s="30">
        <f t="shared" si="3"/>
        <v>0</v>
      </c>
      <c r="AT19" s="31">
        <f t="shared" si="4"/>
        <v>0</v>
      </c>
      <c r="AU19" s="32">
        <f t="shared" si="5"/>
        <v>0</v>
      </c>
      <c r="AV19" s="33">
        <f t="shared" si="6"/>
        <v>0</v>
      </c>
    </row>
    <row r="20" spans="1:48" ht="15">
      <c r="A20" s="39">
        <v>13</v>
      </c>
      <c r="B20" s="23" t="s">
        <v>3</v>
      </c>
      <c r="C20" s="24">
        <f t="shared" si="0"/>
        <v>1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8">
        <f t="shared" si="1"/>
        <v>0</v>
      </c>
      <c r="AR20" s="29">
        <f t="shared" si="2"/>
        <v>0</v>
      </c>
      <c r="AS20" s="30">
        <f t="shared" si="3"/>
        <v>0</v>
      </c>
      <c r="AT20" s="31">
        <f t="shared" si="4"/>
        <v>0</v>
      </c>
      <c r="AU20" s="32">
        <f t="shared" si="5"/>
        <v>0</v>
      </c>
      <c r="AV20" s="33">
        <f t="shared" si="6"/>
        <v>0</v>
      </c>
    </row>
    <row r="21" spans="1:48" ht="15">
      <c r="A21" s="39">
        <v>14</v>
      </c>
      <c r="B21" s="23" t="s">
        <v>3</v>
      </c>
      <c r="C21" s="24">
        <f t="shared" si="0"/>
        <v>1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8">
        <f t="shared" si="1"/>
        <v>0</v>
      </c>
      <c r="AR21" s="29">
        <f t="shared" si="2"/>
        <v>0</v>
      </c>
      <c r="AS21" s="30">
        <f t="shared" si="3"/>
        <v>0</v>
      </c>
      <c r="AT21" s="31">
        <f t="shared" si="4"/>
        <v>0</v>
      </c>
      <c r="AU21" s="32">
        <f t="shared" si="5"/>
        <v>0</v>
      </c>
      <c r="AV21" s="33">
        <f t="shared" si="6"/>
        <v>0</v>
      </c>
    </row>
    <row r="22" spans="1:48" ht="15">
      <c r="A22" s="39">
        <v>15</v>
      </c>
      <c r="B22" s="23" t="s">
        <v>3</v>
      </c>
      <c r="C22" s="24">
        <f t="shared" si="0"/>
        <v>1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8">
        <f t="shared" si="1"/>
        <v>0</v>
      </c>
      <c r="AR22" s="29">
        <f t="shared" si="2"/>
        <v>0</v>
      </c>
      <c r="AS22" s="30">
        <f t="shared" si="3"/>
        <v>0</v>
      </c>
      <c r="AT22" s="31">
        <f t="shared" si="4"/>
        <v>0</v>
      </c>
      <c r="AU22" s="32">
        <f t="shared" si="5"/>
        <v>0</v>
      </c>
      <c r="AV22" s="33">
        <f t="shared" si="6"/>
        <v>0</v>
      </c>
    </row>
    <row r="23" spans="1:48" ht="15">
      <c r="A23" s="39">
        <v>16</v>
      </c>
      <c r="B23" s="23" t="s">
        <v>3</v>
      </c>
      <c r="C23" s="24">
        <f t="shared" si="0"/>
        <v>1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8">
        <f t="shared" si="1"/>
        <v>0</v>
      </c>
      <c r="AR23" s="29">
        <f t="shared" si="2"/>
        <v>0</v>
      </c>
      <c r="AS23" s="30">
        <f t="shared" si="3"/>
        <v>0</v>
      </c>
      <c r="AT23" s="31">
        <f t="shared" si="4"/>
        <v>0</v>
      </c>
      <c r="AU23" s="32">
        <f t="shared" si="5"/>
        <v>0</v>
      </c>
      <c r="AV23" s="33">
        <f t="shared" si="6"/>
        <v>0</v>
      </c>
    </row>
    <row r="24" spans="1:48" ht="15">
      <c r="A24" s="39">
        <v>17</v>
      </c>
      <c r="B24" s="23" t="s">
        <v>3</v>
      </c>
      <c r="C24" s="24">
        <f t="shared" si="0"/>
        <v>1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8">
        <f t="shared" si="1"/>
        <v>0</v>
      </c>
      <c r="AR24" s="29">
        <f t="shared" si="2"/>
        <v>0</v>
      </c>
      <c r="AS24" s="30">
        <f t="shared" si="3"/>
        <v>0</v>
      </c>
      <c r="AT24" s="31">
        <f t="shared" si="4"/>
        <v>0</v>
      </c>
      <c r="AU24" s="32">
        <f t="shared" si="5"/>
        <v>0</v>
      </c>
      <c r="AV24" s="33">
        <f t="shared" si="6"/>
        <v>0</v>
      </c>
    </row>
    <row r="25" spans="1:48" ht="15">
      <c r="A25" s="41">
        <v>18</v>
      </c>
      <c r="B25" s="42" t="s">
        <v>3</v>
      </c>
      <c r="C25" s="43">
        <f t="shared" si="0"/>
        <v>1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  <c r="AQ25" s="47">
        <f t="shared" si="1"/>
        <v>0</v>
      </c>
      <c r="AR25" s="48">
        <f t="shared" si="2"/>
        <v>0</v>
      </c>
      <c r="AS25" s="49">
        <f t="shared" si="3"/>
        <v>0</v>
      </c>
      <c r="AT25" s="50">
        <f t="shared" si="4"/>
        <v>0</v>
      </c>
      <c r="AU25" s="51">
        <f t="shared" si="5"/>
        <v>0</v>
      </c>
      <c r="AV25" s="52">
        <f t="shared" si="6"/>
        <v>0</v>
      </c>
    </row>
    <row r="26" spans="1:48" ht="15">
      <c r="A26" s="53"/>
      <c r="B26" s="53" t="s">
        <v>27</v>
      </c>
      <c r="C26" s="54">
        <f>SUM(C8:C25)</f>
        <v>18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71" t="s">
        <v>28</v>
      </c>
      <c r="AM26" s="71"/>
      <c r="AN26" s="71"/>
      <c r="AO26" s="71"/>
      <c r="AP26" s="71"/>
      <c r="AQ26" s="56">
        <f>SUM(AQ8:AQ25)</f>
        <v>0</v>
      </c>
      <c r="AR26" s="57">
        <f>SUM(AR8:AR25)</f>
        <v>0</v>
      </c>
      <c r="AS26" s="58">
        <f>SUM(AS8:AS25)</f>
        <v>0</v>
      </c>
      <c r="AT26" s="59">
        <f>SUM(AT8:AT25)/C26</f>
        <v>0</v>
      </c>
      <c r="AU26" s="60">
        <f>SUM(AU8:AU25)/C26</f>
        <v>0</v>
      </c>
      <c r="AV26" s="61">
        <f>SUM(AV8:AV25)/C26</f>
        <v>0</v>
      </c>
    </row>
    <row r="27" spans="1:48" ht="15">
      <c r="A27" s="53"/>
      <c r="B27" s="53"/>
      <c r="C27" s="5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3"/>
      <c r="AU27" s="63"/>
      <c r="AV27" s="63"/>
    </row>
    <row r="28" spans="1:48" ht="15">
      <c r="A28" s="53"/>
      <c r="B28" s="53"/>
      <c r="C28" s="5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3"/>
      <c r="AU28" s="63"/>
      <c r="AV28" s="63"/>
    </row>
    <row r="29" spans="1:48" ht="15">
      <c r="A29" s="53"/>
      <c r="B29" s="53"/>
      <c r="C29" s="5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3"/>
      <c r="AU29" s="63"/>
      <c r="AV29" s="63"/>
    </row>
    <row r="30" spans="1:48" ht="15">
      <c r="A30" s="53"/>
      <c r="B30" s="53"/>
      <c r="C30" s="53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3"/>
      <c r="AU30" s="63"/>
      <c r="AV30" s="63"/>
    </row>
    <row r="31" spans="1:45" ht="15">
      <c r="A31" s="64"/>
      <c r="B31" s="65" t="s">
        <v>29</v>
      </c>
      <c r="C31" s="53"/>
      <c r="D31" s="69">
        <f aca="true" t="shared" si="7" ref="D31:AP31">SUM(D8:D30)</f>
        <v>0</v>
      </c>
      <c r="E31" s="69">
        <f t="shared" si="7"/>
        <v>0</v>
      </c>
      <c r="F31" s="69">
        <f t="shared" si="7"/>
        <v>0</v>
      </c>
      <c r="G31" s="69">
        <f t="shared" si="7"/>
        <v>0</v>
      </c>
      <c r="H31" s="69">
        <f t="shared" si="7"/>
        <v>0</v>
      </c>
      <c r="I31" s="69">
        <f t="shared" si="7"/>
        <v>0</v>
      </c>
      <c r="J31" s="69">
        <f t="shared" si="7"/>
        <v>0</v>
      </c>
      <c r="K31" s="69">
        <f t="shared" si="7"/>
        <v>0</v>
      </c>
      <c r="L31" s="69">
        <f t="shared" si="7"/>
        <v>0</v>
      </c>
      <c r="M31" s="69">
        <f t="shared" si="7"/>
        <v>0</v>
      </c>
      <c r="N31" s="69">
        <f t="shared" si="7"/>
        <v>0</v>
      </c>
      <c r="O31" s="69">
        <f t="shared" si="7"/>
        <v>0</v>
      </c>
      <c r="P31" s="69">
        <f t="shared" si="7"/>
        <v>0</v>
      </c>
      <c r="Q31" s="69">
        <f t="shared" si="7"/>
        <v>0</v>
      </c>
      <c r="R31" s="69">
        <f t="shared" si="7"/>
        <v>0</v>
      </c>
      <c r="S31" s="69">
        <f t="shared" si="7"/>
        <v>0</v>
      </c>
      <c r="T31" s="69">
        <f t="shared" si="7"/>
        <v>0</v>
      </c>
      <c r="U31" s="69">
        <f t="shared" si="7"/>
        <v>0</v>
      </c>
      <c r="V31" s="69">
        <f t="shared" si="7"/>
        <v>0</v>
      </c>
      <c r="W31" s="69">
        <f t="shared" si="7"/>
        <v>0</v>
      </c>
      <c r="X31" s="69">
        <f t="shared" si="7"/>
        <v>0</v>
      </c>
      <c r="Y31" s="69">
        <f t="shared" si="7"/>
        <v>0</v>
      </c>
      <c r="Z31" s="69">
        <f t="shared" si="7"/>
        <v>0</v>
      </c>
      <c r="AA31" s="69">
        <f t="shared" si="7"/>
        <v>0</v>
      </c>
      <c r="AB31" s="69">
        <f t="shared" si="7"/>
        <v>0</v>
      </c>
      <c r="AC31" s="69">
        <f t="shared" si="7"/>
        <v>0</v>
      </c>
      <c r="AD31" s="69">
        <f t="shared" si="7"/>
        <v>0</v>
      </c>
      <c r="AE31" s="69">
        <f t="shared" si="7"/>
        <v>0</v>
      </c>
      <c r="AF31" s="69">
        <f t="shared" si="7"/>
        <v>0</v>
      </c>
      <c r="AG31" s="69">
        <f t="shared" si="7"/>
        <v>0</v>
      </c>
      <c r="AH31" s="69">
        <f t="shared" si="7"/>
        <v>0</v>
      </c>
      <c r="AI31" s="69">
        <f t="shared" si="7"/>
        <v>0</v>
      </c>
      <c r="AJ31" s="69">
        <f t="shared" si="7"/>
        <v>0</v>
      </c>
      <c r="AK31" s="69">
        <f t="shared" si="7"/>
        <v>0</v>
      </c>
      <c r="AL31" s="69">
        <f t="shared" si="7"/>
        <v>0</v>
      </c>
      <c r="AM31" s="69">
        <f t="shared" si="7"/>
        <v>0</v>
      </c>
      <c r="AN31" s="69">
        <f t="shared" si="7"/>
        <v>0</v>
      </c>
      <c r="AO31" s="69">
        <f t="shared" si="7"/>
        <v>0</v>
      </c>
      <c r="AP31" s="69">
        <f t="shared" si="7"/>
        <v>0</v>
      </c>
      <c r="AQ31" s="69">
        <f>SUM(AQ8:AQ25)</f>
        <v>0</v>
      </c>
      <c r="AR31" s="69">
        <f>SUM(AR8:AR25)</f>
        <v>0</v>
      </c>
      <c r="AS31" s="69">
        <f>SUM(AS8:AS25)</f>
        <v>0</v>
      </c>
    </row>
    <row r="32" spans="2:48" ht="15">
      <c r="B32"/>
      <c r="C32"/>
      <c r="AV32" s="66"/>
    </row>
  </sheetData>
  <sheetProtection/>
  <mergeCells count="25">
    <mergeCell ref="A2:AP2"/>
    <mergeCell ref="AT2:AV2"/>
    <mergeCell ref="A4:A7"/>
    <mergeCell ref="B4:B7"/>
    <mergeCell ref="C4:C7"/>
    <mergeCell ref="D4:F6"/>
    <mergeCell ref="G4:L4"/>
    <mergeCell ref="M4:O6"/>
    <mergeCell ref="P4:R6"/>
    <mergeCell ref="S4:U6"/>
    <mergeCell ref="G5:I6"/>
    <mergeCell ref="J5:L6"/>
    <mergeCell ref="Y5:AA6"/>
    <mergeCell ref="AB5:AM5"/>
    <mergeCell ref="AB6:AD6"/>
    <mergeCell ref="AE6:AG6"/>
    <mergeCell ref="AH6:AJ6"/>
    <mergeCell ref="AK6:AM6"/>
    <mergeCell ref="AQ6:AS6"/>
    <mergeCell ref="AT6:AV6"/>
    <mergeCell ref="AL26:AP26"/>
    <mergeCell ref="V4:X6"/>
    <mergeCell ref="Y4:AM4"/>
    <mergeCell ref="AN4:AP6"/>
    <mergeCell ref="AQ4:AV5"/>
  </mergeCells>
  <printOptions/>
  <pageMargins left="0.22847222222222224" right="0.22847222222222224" top="0.20069444444444445" bottom="0.20069444444444445" header="0.5118055555555556" footer="0.5118055555555556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8" sqref="Q8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Q9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Q9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7" sqref="Q7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C5">
      <selection activeCell="D16" sqref="D16"/>
    </sheetView>
  </sheetViews>
  <sheetFormatPr defaultColWidth="9.140625" defaultRowHeight="15"/>
  <cols>
    <col min="1" max="1" width="1.57421875" style="0" customWidth="1"/>
    <col min="2" max="2" width="11.00390625" style="0" customWidth="1"/>
    <col min="3" max="3" width="12.7109375" style="0" customWidth="1"/>
    <col min="4" max="4" width="124.00390625" style="0" customWidth="1"/>
  </cols>
  <sheetData>
    <row r="2" spans="2:4" ht="21">
      <c r="B2" s="84" t="s">
        <v>30</v>
      </c>
      <c r="C2" s="84"/>
      <c r="D2" s="84"/>
    </row>
    <row r="4" spans="2:4" ht="21" customHeight="1">
      <c r="B4" s="85" t="s">
        <v>31</v>
      </c>
      <c r="C4" s="88" t="s">
        <v>32</v>
      </c>
      <c r="D4" s="88" t="s">
        <v>33</v>
      </c>
    </row>
    <row r="5" spans="2:4" ht="20.25" customHeight="1">
      <c r="B5" s="86" t="s">
        <v>34</v>
      </c>
      <c r="C5" s="89" t="s">
        <v>35</v>
      </c>
      <c r="D5" s="90" t="s">
        <v>45</v>
      </c>
    </row>
    <row r="6" spans="2:4" ht="18" customHeight="1">
      <c r="B6" s="86"/>
      <c r="C6" s="89"/>
      <c r="D6" s="90" t="s">
        <v>46</v>
      </c>
    </row>
    <row r="7" spans="2:4" ht="19.5" customHeight="1">
      <c r="B7" s="86" t="s">
        <v>36</v>
      </c>
      <c r="C7" s="91" t="s">
        <v>37</v>
      </c>
      <c r="D7" s="90" t="s">
        <v>47</v>
      </c>
    </row>
    <row r="8" spans="2:4" ht="20.25" customHeight="1">
      <c r="B8" s="86"/>
      <c r="C8" s="91"/>
      <c r="D8" s="90" t="s">
        <v>48</v>
      </c>
    </row>
    <row r="9" spans="2:4" ht="14.25" customHeight="1">
      <c r="B9" s="86"/>
      <c r="C9" s="91"/>
      <c r="D9" s="92" t="s">
        <v>44</v>
      </c>
    </row>
    <row r="10" spans="2:4" ht="7.5" customHeight="1">
      <c r="B10" s="86"/>
      <c r="C10" s="91"/>
      <c r="D10" s="92"/>
    </row>
    <row r="11" spans="2:4" ht="19.5" customHeight="1">
      <c r="B11" s="87"/>
      <c r="C11" s="91"/>
      <c r="D11" s="93" t="s">
        <v>43</v>
      </c>
    </row>
    <row r="12" spans="2:4" ht="21.75" customHeight="1">
      <c r="B12" s="86" t="s">
        <v>38</v>
      </c>
      <c r="C12" s="91">
        <v>5</v>
      </c>
      <c r="D12" s="93" t="s">
        <v>41</v>
      </c>
    </row>
    <row r="13" spans="2:4" ht="18.75">
      <c r="B13" s="86"/>
      <c r="C13" s="91"/>
      <c r="D13" s="93" t="s">
        <v>42</v>
      </c>
    </row>
    <row r="14" ht="15">
      <c r="C14" s="67" t="s">
        <v>39</v>
      </c>
    </row>
    <row r="17" ht="19.5">
      <c r="D17" s="68" t="s">
        <v>40</v>
      </c>
    </row>
    <row r="19" spans="2:4" ht="18.75">
      <c r="B19" s="87" t="s">
        <v>31</v>
      </c>
      <c r="C19" s="94" t="s">
        <v>32</v>
      </c>
      <c r="D19" s="93"/>
    </row>
    <row r="20" spans="2:4" ht="18.75">
      <c r="B20" s="86" t="s">
        <v>34</v>
      </c>
      <c r="C20" s="91" t="s">
        <v>35</v>
      </c>
      <c r="D20" s="93" t="s">
        <v>49</v>
      </c>
    </row>
    <row r="21" spans="2:4" ht="18.75">
      <c r="B21" s="86"/>
      <c r="C21" s="91"/>
      <c r="D21" s="93" t="s">
        <v>50</v>
      </c>
    </row>
    <row r="22" spans="2:4" ht="18.75">
      <c r="B22" s="86" t="s">
        <v>36</v>
      </c>
      <c r="C22" s="91" t="s">
        <v>37</v>
      </c>
      <c r="D22" s="93" t="s">
        <v>51</v>
      </c>
    </row>
    <row r="23" spans="2:4" ht="18.75">
      <c r="B23" s="86"/>
      <c r="C23" s="91"/>
      <c r="D23" s="93" t="s">
        <v>52</v>
      </c>
    </row>
    <row r="24" spans="2:4" ht="18.75">
      <c r="B24" s="86"/>
      <c r="C24" s="91"/>
      <c r="D24" s="93" t="s">
        <v>53</v>
      </c>
    </row>
    <row r="25" spans="2:4" ht="18.75">
      <c r="B25" s="87" t="s">
        <v>38</v>
      </c>
      <c r="C25" s="94">
        <v>5</v>
      </c>
      <c r="D25" s="93" t="s">
        <v>54</v>
      </c>
    </row>
  </sheetData>
  <sheetProtection/>
  <mergeCells count="12">
    <mergeCell ref="C7:C11"/>
    <mergeCell ref="C20:C21"/>
    <mergeCell ref="C22:C24"/>
    <mergeCell ref="B12:B13"/>
    <mergeCell ref="C12:C13"/>
    <mergeCell ref="B20:B21"/>
    <mergeCell ref="B22:B24"/>
    <mergeCell ref="B2:D2"/>
    <mergeCell ref="B5:B6"/>
    <mergeCell ref="C5:C6"/>
    <mergeCell ref="B7:B10"/>
    <mergeCell ref="D9:D10"/>
  </mergeCells>
  <printOptions horizontalCentered="1" verticalCentered="1"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8" sqref="Q8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5"/>
  <sheetData/>
  <sheetProtection/>
  <printOptions horizontalCentered="1" verticalCentered="1"/>
  <pageMargins left="0.7000000000000001" right="0.7000000000000001" top="0.75" bottom="0.75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4"/>
    </sheetView>
  </sheetViews>
  <sheetFormatPr defaultColWidth="9.140625" defaultRowHeight="15"/>
  <sheetData/>
  <sheetProtection/>
  <printOptions horizontalCentered="1" verticalCentered="1"/>
  <pageMargins left="0.7000000000000001" right="0.7000000000000001" top="0.75" bottom="0.75" header="0.5118055555555556" footer="0.5118055555555556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0" sqref="Q10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Vaio</cp:lastModifiedBy>
  <dcterms:modified xsi:type="dcterms:W3CDTF">2013-04-07T17:18:46Z</dcterms:modified>
  <cp:category/>
  <cp:version/>
  <cp:contentType/>
  <cp:contentStatus/>
</cp:coreProperties>
</file>