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<sst xmlns="http://schemas.openxmlformats.org/spreadsheetml/2006/main" count="26" uniqueCount="22">
  <si>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 - ваше имя</t>
  </si>
  <si>
    <t xml:space="preserve"> - дата рождения</t>
  </si>
  <si>
    <t>дня</t>
  </si>
  <si>
    <t>физической</t>
  </si>
  <si>
    <t xml:space="preserve"> - дата начала исследования</t>
  </si>
  <si>
    <t>дней</t>
  </si>
  <si>
    <t>эмоциональной</t>
  </si>
  <si>
    <t xml:space="preserve"> - прожитые дни</t>
  </si>
  <si>
    <t>интелектуальной</t>
  </si>
  <si>
    <t xml:space="preserve">  - прожитые годы</t>
  </si>
  <si>
    <t xml:space="preserve">           таблица биоритмов                </t>
  </si>
  <si>
    <t>даты</t>
  </si>
  <si>
    <t>исследования</t>
  </si>
  <si>
    <t>день</t>
  </si>
  <si>
    <t xml:space="preserve">прожитый </t>
  </si>
  <si>
    <t>аргумент</t>
  </si>
  <si>
    <t>эмоциональный</t>
  </si>
  <si>
    <t>интеллектуальный</t>
  </si>
  <si>
    <t>значения (ф)</t>
  </si>
  <si>
    <t>значения (э)</t>
  </si>
  <si>
    <t>значения (и)</t>
  </si>
  <si>
    <t>Мищенко Н.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</si>
</sst>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Графики биоритмов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425"/>
          <c:w val="0.856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значения (ф)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Лист1!$A$9:$A$50</c:f>
              <c:strCache>
                <c:ptCount val="42"/>
                <c:pt idx="0">
                  <c:v>38630</c:v>
                </c:pt>
                <c:pt idx="1">
                  <c:v>38631</c:v>
                </c:pt>
                <c:pt idx="2">
                  <c:v>38632</c:v>
                </c:pt>
                <c:pt idx="3">
                  <c:v>38633</c:v>
                </c:pt>
                <c:pt idx="4">
                  <c:v>38634</c:v>
                </c:pt>
                <c:pt idx="5">
                  <c:v>38635</c:v>
                </c:pt>
                <c:pt idx="6">
                  <c:v>38636</c:v>
                </c:pt>
                <c:pt idx="7">
                  <c:v>38637</c:v>
                </c:pt>
                <c:pt idx="8">
                  <c:v>38638</c:v>
                </c:pt>
                <c:pt idx="9">
                  <c:v>38639</c:v>
                </c:pt>
                <c:pt idx="10">
                  <c:v>38640</c:v>
                </c:pt>
                <c:pt idx="11">
                  <c:v>38641</c:v>
                </c:pt>
                <c:pt idx="12">
                  <c:v>38642</c:v>
                </c:pt>
                <c:pt idx="13">
                  <c:v>38643</c:v>
                </c:pt>
                <c:pt idx="14">
                  <c:v>38644</c:v>
                </c:pt>
                <c:pt idx="15">
                  <c:v>38645</c:v>
                </c:pt>
                <c:pt idx="16">
                  <c:v>38646</c:v>
                </c:pt>
                <c:pt idx="17">
                  <c:v>38647</c:v>
                </c:pt>
                <c:pt idx="18">
                  <c:v>38648</c:v>
                </c:pt>
                <c:pt idx="19">
                  <c:v>38649</c:v>
                </c:pt>
                <c:pt idx="20">
                  <c:v>38650</c:v>
                </c:pt>
                <c:pt idx="21">
                  <c:v>38651</c:v>
                </c:pt>
                <c:pt idx="22">
                  <c:v>38652</c:v>
                </c:pt>
                <c:pt idx="23">
                  <c:v>38653</c:v>
                </c:pt>
                <c:pt idx="24">
                  <c:v>38654</c:v>
                </c:pt>
                <c:pt idx="25">
                  <c:v>38655</c:v>
                </c:pt>
                <c:pt idx="26">
                  <c:v>38656</c:v>
                </c:pt>
                <c:pt idx="27">
                  <c:v>38657</c:v>
                </c:pt>
                <c:pt idx="28">
                  <c:v>38658</c:v>
                </c:pt>
                <c:pt idx="29">
                  <c:v>38659</c:v>
                </c:pt>
                <c:pt idx="30">
                  <c:v>38660</c:v>
                </c:pt>
              </c:strCache>
            </c:strRef>
          </c:cat>
          <c:val>
            <c:numRef>
              <c:f>Лист1!$D$9:$D$50</c:f>
              <c:numCache>
                <c:ptCount val="42"/>
                <c:pt idx="0">
                  <c:v>0.2697967711568767</c:v>
                </c:pt>
                <c:pt idx="1">
                  <c:v>0.519583950035361</c:v>
                </c:pt>
                <c:pt idx="2">
                  <c:v>0.7308359642778023</c:v>
                </c:pt>
                <c:pt idx="3">
                  <c:v>0.8878852184021897</c:v>
                </c:pt>
                <c:pt idx="4">
                  <c:v>0.9790840876823472</c:v>
                </c:pt>
                <c:pt idx="5">
                  <c:v>0.9976687691905264</c:v>
                </c:pt>
                <c:pt idx="6">
                  <c:v>0.9422609221188869</c:v>
                </c:pt>
                <c:pt idx="7">
                  <c:v>0.816969893010517</c:v>
                </c:pt>
                <c:pt idx="8">
                  <c:v>0.6310879443261008</c:v>
                </c:pt>
                <c:pt idx="9">
                  <c:v>0.3984010898466527</c:v>
                </c:pt>
                <c:pt idx="10">
                  <c:v>0.13616664909662315</c:v>
                </c:pt>
                <c:pt idx="11">
                  <c:v>-0.13616664909638818</c:v>
                </c:pt>
                <c:pt idx="12">
                  <c:v>-0.3984010898460181</c:v>
                </c:pt>
                <c:pt idx="13">
                  <c:v>-0.6310879443259167</c:v>
                </c:pt>
                <c:pt idx="14">
                  <c:v>-0.8169698930103803</c:v>
                </c:pt>
                <c:pt idx="15">
                  <c:v>-0.9422609221188075</c:v>
                </c:pt>
                <c:pt idx="16">
                  <c:v>-0.9976687691905102</c:v>
                </c:pt>
                <c:pt idx="17">
                  <c:v>-0.9790840876823955</c:v>
                </c:pt>
                <c:pt idx="18">
                  <c:v>-0.8878852184022988</c:v>
                </c:pt>
                <c:pt idx="19">
                  <c:v>-0.7308359642782746</c:v>
                </c:pt>
                <c:pt idx="20">
                  <c:v>-0.5195839500355637</c:v>
                </c:pt>
                <c:pt idx="21">
                  <c:v>-0.2697967711571051</c:v>
                </c:pt>
                <c:pt idx="22">
                  <c:v>-1.5688839116734243E-14</c:v>
                </c:pt>
                <c:pt idx="23">
                  <c:v>0.269796771156637</c:v>
                </c:pt>
                <c:pt idx="24">
                  <c:v>0.5195839500355368</c:v>
                </c:pt>
                <c:pt idx="25">
                  <c:v>0.7308359642782531</c:v>
                </c:pt>
                <c:pt idx="26">
                  <c:v>0.8878852184022844</c:v>
                </c:pt>
                <c:pt idx="27">
                  <c:v>0.9790840876822966</c:v>
                </c:pt>
                <c:pt idx="28">
                  <c:v>0.9976687691905434</c:v>
                </c:pt>
                <c:pt idx="29">
                  <c:v>0.9422609221189703</c:v>
                </c:pt>
                <c:pt idx="30">
                  <c:v>0.8169698930106606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Лист1!$F$8</c:f>
              <c:strCache>
                <c:ptCount val="1"/>
                <c:pt idx="0">
                  <c:v>значения (э)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cat>
            <c:strRef>
              <c:f>Лист1!$A$9:$A$50</c:f>
              <c:strCache>
                <c:ptCount val="42"/>
                <c:pt idx="0">
                  <c:v>38630</c:v>
                </c:pt>
                <c:pt idx="1">
                  <c:v>38631</c:v>
                </c:pt>
                <c:pt idx="2">
                  <c:v>38632</c:v>
                </c:pt>
                <c:pt idx="3">
                  <c:v>38633</c:v>
                </c:pt>
                <c:pt idx="4">
                  <c:v>38634</c:v>
                </c:pt>
                <c:pt idx="5">
                  <c:v>38635</c:v>
                </c:pt>
                <c:pt idx="6">
                  <c:v>38636</c:v>
                </c:pt>
                <c:pt idx="7">
                  <c:v>38637</c:v>
                </c:pt>
                <c:pt idx="8">
                  <c:v>38638</c:v>
                </c:pt>
                <c:pt idx="9">
                  <c:v>38639</c:v>
                </c:pt>
                <c:pt idx="10">
                  <c:v>38640</c:v>
                </c:pt>
                <c:pt idx="11">
                  <c:v>38641</c:v>
                </c:pt>
                <c:pt idx="12">
                  <c:v>38642</c:v>
                </c:pt>
                <c:pt idx="13">
                  <c:v>38643</c:v>
                </c:pt>
                <c:pt idx="14">
                  <c:v>38644</c:v>
                </c:pt>
                <c:pt idx="15">
                  <c:v>38645</c:v>
                </c:pt>
                <c:pt idx="16">
                  <c:v>38646</c:v>
                </c:pt>
                <c:pt idx="17">
                  <c:v>38647</c:v>
                </c:pt>
                <c:pt idx="18">
                  <c:v>38648</c:v>
                </c:pt>
                <c:pt idx="19">
                  <c:v>38649</c:v>
                </c:pt>
                <c:pt idx="20">
                  <c:v>38650</c:v>
                </c:pt>
                <c:pt idx="21">
                  <c:v>38651</c:v>
                </c:pt>
                <c:pt idx="22">
                  <c:v>38652</c:v>
                </c:pt>
                <c:pt idx="23">
                  <c:v>38653</c:v>
                </c:pt>
                <c:pt idx="24">
                  <c:v>38654</c:v>
                </c:pt>
                <c:pt idx="25">
                  <c:v>38655</c:v>
                </c:pt>
                <c:pt idx="26">
                  <c:v>38656</c:v>
                </c:pt>
                <c:pt idx="27">
                  <c:v>38657</c:v>
                </c:pt>
                <c:pt idx="28">
                  <c:v>38658</c:v>
                </c:pt>
                <c:pt idx="29">
                  <c:v>38659</c:v>
                </c:pt>
                <c:pt idx="30">
                  <c:v>38660</c:v>
                </c:pt>
              </c:strCache>
            </c:strRef>
          </c:cat>
          <c:val>
            <c:numRef>
              <c:f>Лист1!$F$9:$F$50</c:f>
              <c:numCache>
                <c:ptCount val="42"/>
                <c:pt idx="0">
                  <c:v>-0.43388373911755446</c:v>
                </c:pt>
                <c:pt idx="1">
                  <c:v>-0.22252093395609746</c:v>
                </c:pt>
                <c:pt idx="2">
                  <c:v>-4.684746514327376E-13</c:v>
                </c:pt>
                <c:pt idx="3">
                  <c:v>0.22252093395607067</c:v>
                </c:pt>
                <c:pt idx="4">
                  <c:v>0.43388373911752975</c:v>
                </c:pt>
                <c:pt idx="5">
                  <c:v>0.6234898018588797</c:v>
                </c:pt>
                <c:pt idx="6">
                  <c:v>0.781831482467999</c:v>
                </c:pt>
                <c:pt idx="7">
                  <c:v>0.9009688679022952</c:v>
                </c:pt>
                <c:pt idx="8">
                  <c:v>0.9749279121818086</c:v>
                </c:pt>
                <c:pt idx="9">
                  <c:v>1</c:v>
                </c:pt>
                <c:pt idx="10">
                  <c:v>0.9749279121818425</c:v>
                </c:pt>
                <c:pt idx="11">
                  <c:v>0.9009688679023612</c:v>
                </c:pt>
                <c:pt idx="12">
                  <c:v>0.7818314824683773</c:v>
                </c:pt>
                <c:pt idx="13">
                  <c:v>0.6234898018589985</c:v>
                </c:pt>
                <c:pt idx="14">
                  <c:v>0.4338837391176666</c:v>
                </c:pt>
                <c:pt idx="15">
                  <c:v>0.2225209339562188</c:v>
                </c:pt>
                <c:pt idx="16">
                  <c:v>1.3819479414978186E-13</c:v>
                </c:pt>
                <c:pt idx="17">
                  <c:v>-0.2225209339563927</c:v>
                </c:pt>
                <c:pt idx="18">
                  <c:v>-0.43388373911741757</c:v>
                </c:pt>
                <c:pt idx="19">
                  <c:v>-0.6234898018584268</c:v>
                </c:pt>
                <c:pt idx="20">
                  <c:v>-0.7818314824679214</c:v>
                </c:pt>
                <c:pt idx="21">
                  <c:v>-0.9009688679024386</c:v>
                </c:pt>
                <c:pt idx="22">
                  <c:v>-0.9749279121818821</c:v>
                </c:pt>
                <c:pt idx="23">
                  <c:v>-1</c:v>
                </c:pt>
                <c:pt idx="24">
                  <c:v>-0.9749279121818701</c:v>
                </c:pt>
                <c:pt idx="25">
                  <c:v>-0.9009688679024151</c:v>
                </c:pt>
                <c:pt idx="26">
                  <c:v>-0.7818314824681714</c:v>
                </c:pt>
                <c:pt idx="27">
                  <c:v>-0.6234898018587403</c:v>
                </c:pt>
                <c:pt idx="28">
                  <c:v>-0.43388373911736905</c:v>
                </c:pt>
                <c:pt idx="29">
                  <c:v>-0.2225209339567835</c:v>
                </c:pt>
                <c:pt idx="30">
                  <c:v>-2.6266228775329026E-13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Лист1!$H$8</c:f>
              <c:strCache>
                <c:ptCount val="1"/>
                <c:pt idx="0">
                  <c:v>значения (и)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Лист1!$A$9:$A$50</c:f>
              <c:strCache>
                <c:ptCount val="42"/>
                <c:pt idx="0">
                  <c:v>38630</c:v>
                </c:pt>
                <c:pt idx="1">
                  <c:v>38631</c:v>
                </c:pt>
                <c:pt idx="2">
                  <c:v>38632</c:v>
                </c:pt>
                <c:pt idx="3">
                  <c:v>38633</c:v>
                </c:pt>
                <c:pt idx="4">
                  <c:v>38634</c:v>
                </c:pt>
                <c:pt idx="5">
                  <c:v>38635</c:v>
                </c:pt>
                <c:pt idx="6">
                  <c:v>38636</c:v>
                </c:pt>
                <c:pt idx="7">
                  <c:v>38637</c:v>
                </c:pt>
                <c:pt idx="8">
                  <c:v>38638</c:v>
                </c:pt>
                <c:pt idx="9">
                  <c:v>38639</c:v>
                </c:pt>
                <c:pt idx="10">
                  <c:v>38640</c:v>
                </c:pt>
                <c:pt idx="11">
                  <c:v>38641</c:v>
                </c:pt>
                <c:pt idx="12">
                  <c:v>38642</c:v>
                </c:pt>
                <c:pt idx="13">
                  <c:v>38643</c:v>
                </c:pt>
                <c:pt idx="14">
                  <c:v>38644</c:v>
                </c:pt>
                <c:pt idx="15">
                  <c:v>38645</c:v>
                </c:pt>
                <c:pt idx="16">
                  <c:v>38646</c:v>
                </c:pt>
                <c:pt idx="17">
                  <c:v>38647</c:v>
                </c:pt>
                <c:pt idx="18">
                  <c:v>38648</c:v>
                </c:pt>
                <c:pt idx="19">
                  <c:v>38649</c:v>
                </c:pt>
                <c:pt idx="20">
                  <c:v>38650</c:v>
                </c:pt>
                <c:pt idx="21">
                  <c:v>38651</c:v>
                </c:pt>
                <c:pt idx="22">
                  <c:v>38652</c:v>
                </c:pt>
                <c:pt idx="23">
                  <c:v>38653</c:v>
                </c:pt>
                <c:pt idx="24">
                  <c:v>38654</c:v>
                </c:pt>
                <c:pt idx="25">
                  <c:v>38655</c:v>
                </c:pt>
                <c:pt idx="26">
                  <c:v>38656</c:v>
                </c:pt>
                <c:pt idx="27">
                  <c:v>38657</c:v>
                </c:pt>
                <c:pt idx="28">
                  <c:v>38658</c:v>
                </c:pt>
                <c:pt idx="29">
                  <c:v>38659</c:v>
                </c:pt>
                <c:pt idx="30">
                  <c:v>38660</c:v>
                </c:pt>
              </c:strCache>
            </c:strRef>
          </c:cat>
          <c:val>
            <c:numRef>
              <c:f>Лист1!$H$9:$H$50</c:f>
              <c:numCache>
                <c:ptCount val="42"/>
                <c:pt idx="0">
                  <c:v>0.8660254037843818</c:v>
                </c:pt>
                <c:pt idx="1">
                  <c:v>0.7557495743543693</c:v>
                </c:pt>
                <c:pt idx="2">
                  <c:v>0.618158986220961</c:v>
                </c:pt>
                <c:pt idx="3">
                  <c:v>0.45822652172766015</c:v>
                </c:pt>
                <c:pt idx="4">
                  <c:v>0.2817325568415347</c:v>
                </c:pt>
                <c:pt idx="5">
                  <c:v>0.09505604330412076</c:v>
                </c:pt>
                <c:pt idx="6">
                  <c:v>-0.0950560433039627</c:v>
                </c:pt>
                <c:pt idx="7">
                  <c:v>-0.2817325568413823</c:v>
                </c:pt>
                <c:pt idx="8">
                  <c:v>-0.45822652172751904</c:v>
                </c:pt>
                <c:pt idx="9">
                  <c:v>-0.6181589862204787</c:v>
                </c:pt>
                <c:pt idx="10">
                  <c:v>-0.7557495743542653</c:v>
                </c:pt>
                <c:pt idx="11">
                  <c:v>-0.8660254037845297</c:v>
                </c:pt>
                <c:pt idx="12">
                  <c:v>-0.9450008187146355</c:v>
                </c:pt>
                <c:pt idx="13">
                  <c:v>-0.9898214418808781</c:v>
                </c:pt>
                <c:pt idx="14">
                  <c:v>-0.9988673391830181</c:v>
                </c:pt>
                <c:pt idx="15">
                  <c:v>-0.9718115683235513</c:v>
                </c:pt>
                <c:pt idx="16">
                  <c:v>-0.909631995354653</c:v>
                </c:pt>
                <c:pt idx="17">
                  <c:v>-0.8145759520504241</c:v>
                </c:pt>
                <c:pt idx="18">
                  <c:v>-0.690079011482098</c:v>
                </c:pt>
                <c:pt idx="19">
                  <c:v>-0.5406408174558196</c:v>
                </c:pt>
                <c:pt idx="20">
                  <c:v>-0.3716624556604132</c:v>
                </c:pt>
                <c:pt idx="21">
                  <c:v>-0.18925124436033236</c:v>
                </c:pt>
                <c:pt idx="22">
                  <c:v>2.5088958688357366E-13</c:v>
                </c:pt>
                <c:pt idx="23">
                  <c:v>0.18925124436037852</c:v>
                </c:pt>
                <c:pt idx="24">
                  <c:v>0.37166245566045686</c:v>
                </c:pt>
                <c:pt idx="25">
                  <c:v>0.5406408174554767</c:v>
                </c:pt>
                <c:pt idx="26">
                  <c:v>0.690079011481803</c:v>
                </c:pt>
                <c:pt idx="27">
                  <c:v>0.8145759520501876</c:v>
                </c:pt>
                <c:pt idx="28">
                  <c:v>0.9096319953544836</c:v>
                </c:pt>
                <c:pt idx="29">
                  <c:v>0.9718115683234552</c:v>
                </c:pt>
                <c:pt idx="30">
                  <c:v>0.9988673391829986</c:v>
                </c:pt>
              </c:numCache>
            </c:numRef>
          </c:val>
          <c:smooth val="0"/>
        </c:ser>
        <c:axId val="37302461"/>
        <c:axId val="15881262"/>
      </c:lineChart>
      <c:dateAx>
        <c:axId val="373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881262"/>
        <c:crosses val="autoZero"/>
        <c:auto val="0"/>
        <c:majorUnit val="1"/>
        <c:majorTimeUnit val="days"/>
        <c:noMultiLvlLbl val="0"/>
      </c:dateAx>
      <c:valAx>
        <c:axId val="15881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302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3"/>
          <c:w val="0.8395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значения (ф)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Лист1!$A$9:$A$39</c:f>
              <c:strCache>
                <c:ptCount val="31"/>
                <c:pt idx="0">
                  <c:v>38630</c:v>
                </c:pt>
                <c:pt idx="1">
                  <c:v>38631</c:v>
                </c:pt>
                <c:pt idx="2">
                  <c:v>38632</c:v>
                </c:pt>
                <c:pt idx="3">
                  <c:v>38633</c:v>
                </c:pt>
                <c:pt idx="4">
                  <c:v>38634</c:v>
                </c:pt>
                <c:pt idx="5">
                  <c:v>38635</c:v>
                </c:pt>
                <c:pt idx="6">
                  <c:v>38636</c:v>
                </c:pt>
                <c:pt idx="7">
                  <c:v>38637</c:v>
                </c:pt>
                <c:pt idx="8">
                  <c:v>38638</c:v>
                </c:pt>
                <c:pt idx="9">
                  <c:v>38639</c:v>
                </c:pt>
                <c:pt idx="10">
                  <c:v>38640</c:v>
                </c:pt>
                <c:pt idx="11">
                  <c:v>38641</c:v>
                </c:pt>
                <c:pt idx="12">
                  <c:v>38642</c:v>
                </c:pt>
                <c:pt idx="13">
                  <c:v>38643</c:v>
                </c:pt>
                <c:pt idx="14">
                  <c:v>38644</c:v>
                </c:pt>
                <c:pt idx="15">
                  <c:v>38645</c:v>
                </c:pt>
                <c:pt idx="16">
                  <c:v>38646</c:v>
                </c:pt>
                <c:pt idx="17">
                  <c:v>38647</c:v>
                </c:pt>
                <c:pt idx="18">
                  <c:v>38648</c:v>
                </c:pt>
                <c:pt idx="19">
                  <c:v>38649</c:v>
                </c:pt>
                <c:pt idx="20">
                  <c:v>38650</c:v>
                </c:pt>
                <c:pt idx="21">
                  <c:v>38651</c:v>
                </c:pt>
                <c:pt idx="22">
                  <c:v>38652</c:v>
                </c:pt>
                <c:pt idx="23">
                  <c:v>38653</c:v>
                </c:pt>
                <c:pt idx="24">
                  <c:v>38654</c:v>
                </c:pt>
                <c:pt idx="25">
                  <c:v>38655</c:v>
                </c:pt>
                <c:pt idx="26">
                  <c:v>38656</c:v>
                </c:pt>
                <c:pt idx="27">
                  <c:v>38657</c:v>
                </c:pt>
                <c:pt idx="28">
                  <c:v>38658</c:v>
                </c:pt>
                <c:pt idx="29">
                  <c:v>38659</c:v>
                </c:pt>
                <c:pt idx="30">
                  <c:v>38660</c:v>
                </c:pt>
              </c:strCache>
            </c:strRef>
          </c:cat>
          <c:val>
            <c:numRef>
              <c:f>Лист1!$D$9:$D$39</c:f>
              <c:numCache>
                <c:ptCount val="31"/>
                <c:pt idx="0">
                  <c:v>0.2697967711568767</c:v>
                </c:pt>
                <c:pt idx="1">
                  <c:v>0.519583950035361</c:v>
                </c:pt>
                <c:pt idx="2">
                  <c:v>0.7308359642778023</c:v>
                </c:pt>
                <c:pt idx="3">
                  <c:v>0.8878852184021897</c:v>
                </c:pt>
                <c:pt idx="4">
                  <c:v>0.9790840876823472</c:v>
                </c:pt>
                <c:pt idx="5">
                  <c:v>0.9976687691905264</c:v>
                </c:pt>
                <c:pt idx="6">
                  <c:v>0.9422609221188869</c:v>
                </c:pt>
                <c:pt idx="7">
                  <c:v>0.816969893010517</c:v>
                </c:pt>
                <c:pt idx="8">
                  <c:v>0.6310879443261008</c:v>
                </c:pt>
                <c:pt idx="9">
                  <c:v>0.3984010898466527</c:v>
                </c:pt>
                <c:pt idx="10">
                  <c:v>0.13616664909662315</c:v>
                </c:pt>
                <c:pt idx="11">
                  <c:v>-0.13616664909638818</c:v>
                </c:pt>
                <c:pt idx="12">
                  <c:v>-0.3984010898460181</c:v>
                </c:pt>
                <c:pt idx="13">
                  <c:v>-0.6310879443259167</c:v>
                </c:pt>
                <c:pt idx="14">
                  <c:v>-0.8169698930103803</c:v>
                </c:pt>
                <c:pt idx="15">
                  <c:v>-0.9422609221188075</c:v>
                </c:pt>
                <c:pt idx="16">
                  <c:v>-0.9976687691905102</c:v>
                </c:pt>
                <c:pt idx="17">
                  <c:v>-0.9790840876823955</c:v>
                </c:pt>
                <c:pt idx="18">
                  <c:v>-0.8878852184022988</c:v>
                </c:pt>
                <c:pt idx="19">
                  <c:v>-0.7308359642782746</c:v>
                </c:pt>
                <c:pt idx="20">
                  <c:v>-0.5195839500355637</c:v>
                </c:pt>
                <c:pt idx="21">
                  <c:v>-0.2697967711571051</c:v>
                </c:pt>
                <c:pt idx="22">
                  <c:v>-1.5688839116734243E-14</c:v>
                </c:pt>
                <c:pt idx="23">
                  <c:v>0.269796771156637</c:v>
                </c:pt>
                <c:pt idx="24">
                  <c:v>0.5195839500355368</c:v>
                </c:pt>
                <c:pt idx="25">
                  <c:v>0.7308359642782531</c:v>
                </c:pt>
                <c:pt idx="26">
                  <c:v>0.8878852184022844</c:v>
                </c:pt>
                <c:pt idx="27">
                  <c:v>0.9790840876822966</c:v>
                </c:pt>
                <c:pt idx="28">
                  <c:v>0.9976687691905434</c:v>
                </c:pt>
                <c:pt idx="29">
                  <c:v>0.9422609221189703</c:v>
                </c:pt>
                <c:pt idx="30">
                  <c:v>0.8169698930106606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Лист1!$F$8</c:f>
              <c:strCache>
                <c:ptCount val="1"/>
                <c:pt idx="0">
                  <c:v>значения (э)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Лист1!$A$9:$A$39</c:f>
              <c:strCache>
                <c:ptCount val="31"/>
                <c:pt idx="0">
                  <c:v>38630</c:v>
                </c:pt>
                <c:pt idx="1">
                  <c:v>38631</c:v>
                </c:pt>
                <c:pt idx="2">
                  <c:v>38632</c:v>
                </c:pt>
                <c:pt idx="3">
                  <c:v>38633</c:v>
                </c:pt>
                <c:pt idx="4">
                  <c:v>38634</c:v>
                </c:pt>
                <c:pt idx="5">
                  <c:v>38635</c:v>
                </c:pt>
                <c:pt idx="6">
                  <c:v>38636</c:v>
                </c:pt>
                <c:pt idx="7">
                  <c:v>38637</c:v>
                </c:pt>
                <c:pt idx="8">
                  <c:v>38638</c:v>
                </c:pt>
                <c:pt idx="9">
                  <c:v>38639</c:v>
                </c:pt>
                <c:pt idx="10">
                  <c:v>38640</c:v>
                </c:pt>
                <c:pt idx="11">
                  <c:v>38641</c:v>
                </c:pt>
                <c:pt idx="12">
                  <c:v>38642</c:v>
                </c:pt>
                <c:pt idx="13">
                  <c:v>38643</c:v>
                </c:pt>
                <c:pt idx="14">
                  <c:v>38644</c:v>
                </c:pt>
                <c:pt idx="15">
                  <c:v>38645</c:v>
                </c:pt>
                <c:pt idx="16">
                  <c:v>38646</c:v>
                </c:pt>
                <c:pt idx="17">
                  <c:v>38647</c:v>
                </c:pt>
                <c:pt idx="18">
                  <c:v>38648</c:v>
                </c:pt>
                <c:pt idx="19">
                  <c:v>38649</c:v>
                </c:pt>
                <c:pt idx="20">
                  <c:v>38650</c:v>
                </c:pt>
                <c:pt idx="21">
                  <c:v>38651</c:v>
                </c:pt>
                <c:pt idx="22">
                  <c:v>38652</c:v>
                </c:pt>
                <c:pt idx="23">
                  <c:v>38653</c:v>
                </c:pt>
                <c:pt idx="24">
                  <c:v>38654</c:v>
                </c:pt>
                <c:pt idx="25">
                  <c:v>38655</c:v>
                </c:pt>
                <c:pt idx="26">
                  <c:v>38656</c:v>
                </c:pt>
                <c:pt idx="27">
                  <c:v>38657</c:v>
                </c:pt>
                <c:pt idx="28">
                  <c:v>38658</c:v>
                </c:pt>
                <c:pt idx="29">
                  <c:v>38659</c:v>
                </c:pt>
                <c:pt idx="30">
                  <c:v>38660</c:v>
                </c:pt>
              </c:strCache>
            </c:strRef>
          </c:cat>
          <c:val>
            <c:numRef>
              <c:f>Лист1!$F$9:$F$39</c:f>
              <c:numCache>
                <c:ptCount val="31"/>
                <c:pt idx="0">
                  <c:v>-0.43388373911755446</c:v>
                </c:pt>
                <c:pt idx="1">
                  <c:v>-0.22252093395609746</c:v>
                </c:pt>
                <c:pt idx="2">
                  <c:v>-4.684746514327376E-13</c:v>
                </c:pt>
                <c:pt idx="3">
                  <c:v>0.22252093395607067</c:v>
                </c:pt>
                <c:pt idx="4">
                  <c:v>0.43388373911752975</c:v>
                </c:pt>
                <c:pt idx="5">
                  <c:v>0.6234898018588797</c:v>
                </c:pt>
                <c:pt idx="6">
                  <c:v>0.781831482467999</c:v>
                </c:pt>
                <c:pt idx="7">
                  <c:v>0.9009688679022952</c:v>
                </c:pt>
                <c:pt idx="8">
                  <c:v>0.9749279121818086</c:v>
                </c:pt>
                <c:pt idx="9">
                  <c:v>1</c:v>
                </c:pt>
                <c:pt idx="10">
                  <c:v>0.9749279121818425</c:v>
                </c:pt>
                <c:pt idx="11">
                  <c:v>0.9009688679023612</c:v>
                </c:pt>
                <c:pt idx="12">
                  <c:v>0.7818314824683773</c:v>
                </c:pt>
                <c:pt idx="13">
                  <c:v>0.6234898018589985</c:v>
                </c:pt>
                <c:pt idx="14">
                  <c:v>0.4338837391176666</c:v>
                </c:pt>
                <c:pt idx="15">
                  <c:v>0.2225209339562188</c:v>
                </c:pt>
                <c:pt idx="16">
                  <c:v>1.3819479414978186E-13</c:v>
                </c:pt>
                <c:pt idx="17">
                  <c:v>-0.2225209339563927</c:v>
                </c:pt>
                <c:pt idx="18">
                  <c:v>-0.43388373911741757</c:v>
                </c:pt>
                <c:pt idx="19">
                  <c:v>-0.6234898018584268</c:v>
                </c:pt>
                <c:pt idx="20">
                  <c:v>-0.7818314824679214</c:v>
                </c:pt>
                <c:pt idx="21">
                  <c:v>-0.9009688679024386</c:v>
                </c:pt>
                <c:pt idx="22">
                  <c:v>-0.9749279121818821</c:v>
                </c:pt>
                <c:pt idx="23">
                  <c:v>-1</c:v>
                </c:pt>
                <c:pt idx="24">
                  <c:v>-0.9749279121818701</c:v>
                </c:pt>
                <c:pt idx="25">
                  <c:v>-0.9009688679024151</c:v>
                </c:pt>
                <c:pt idx="26">
                  <c:v>-0.7818314824681714</c:v>
                </c:pt>
                <c:pt idx="27">
                  <c:v>-0.6234898018587403</c:v>
                </c:pt>
                <c:pt idx="28">
                  <c:v>-0.43388373911736905</c:v>
                </c:pt>
                <c:pt idx="29">
                  <c:v>-0.2225209339567835</c:v>
                </c:pt>
                <c:pt idx="30">
                  <c:v>-2.6266228775329026E-13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Лист1!$H$8</c:f>
              <c:strCache>
                <c:ptCount val="1"/>
                <c:pt idx="0">
                  <c:v>значения (и)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Лист1!$A$9:$A$39</c:f>
              <c:strCache>
                <c:ptCount val="31"/>
                <c:pt idx="0">
                  <c:v>38630</c:v>
                </c:pt>
                <c:pt idx="1">
                  <c:v>38631</c:v>
                </c:pt>
                <c:pt idx="2">
                  <c:v>38632</c:v>
                </c:pt>
                <c:pt idx="3">
                  <c:v>38633</c:v>
                </c:pt>
                <c:pt idx="4">
                  <c:v>38634</c:v>
                </c:pt>
                <c:pt idx="5">
                  <c:v>38635</c:v>
                </c:pt>
                <c:pt idx="6">
                  <c:v>38636</c:v>
                </c:pt>
                <c:pt idx="7">
                  <c:v>38637</c:v>
                </c:pt>
                <c:pt idx="8">
                  <c:v>38638</c:v>
                </c:pt>
                <c:pt idx="9">
                  <c:v>38639</c:v>
                </c:pt>
                <c:pt idx="10">
                  <c:v>38640</c:v>
                </c:pt>
                <c:pt idx="11">
                  <c:v>38641</c:v>
                </c:pt>
                <c:pt idx="12">
                  <c:v>38642</c:v>
                </c:pt>
                <c:pt idx="13">
                  <c:v>38643</c:v>
                </c:pt>
                <c:pt idx="14">
                  <c:v>38644</c:v>
                </c:pt>
                <c:pt idx="15">
                  <c:v>38645</c:v>
                </c:pt>
                <c:pt idx="16">
                  <c:v>38646</c:v>
                </c:pt>
                <c:pt idx="17">
                  <c:v>38647</c:v>
                </c:pt>
                <c:pt idx="18">
                  <c:v>38648</c:v>
                </c:pt>
                <c:pt idx="19">
                  <c:v>38649</c:v>
                </c:pt>
                <c:pt idx="20">
                  <c:v>38650</c:v>
                </c:pt>
                <c:pt idx="21">
                  <c:v>38651</c:v>
                </c:pt>
                <c:pt idx="22">
                  <c:v>38652</c:v>
                </c:pt>
                <c:pt idx="23">
                  <c:v>38653</c:v>
                </c:pt>
                <c:pt idx="24">
                  <c:v>38654</c:v>
                </c:pt>
                <c:pt idx="25">
                  <c:v>38655</c:v>
                </c:pt>
                <c:pt idx="26">
                  <c:v>38656</c:v>
                </c:pt>
                <c:pt idx="27">
                  <c:v>38657</c:v>
                </c:pt>
                <c:pt idx="28">
                  <c:v>38658</c:v>
                </c:pt>
                <c:pt idx="29">
                  <c:v>38659</c:v>
                </c:pt>
                <c:pt idx="30">
                  <c:v>38660</c:v>
                </c:pt>
              </c:strCache>
            </c:strRef>
          </c:cat>
          <c:val>
            <c:numRef>
              <c:f>Лист1!$H$9:$H$39</c:f>
              <c:numCache>
                <c:ptCount val="31"/>
                <c:pt idx="0">
                  <c:v>0.8660254037843818</c:v>
                </c:pt>
                <c:pt idx="1">
                  <c:v>0.7557495743543693</c:v>
                </c:pt>
                <c:pt idx="2">
                  <c:v>0.618158986220961</c:v>
                </c:pt>
                <c:pt idx="3">
                  <c:v>0.45822652172766015</c:v>
                </c:pt>
                <c:pt idx="4">
                  <c:v>0.2817325568415347</c:v>
                </c:pt>
                <c:pt idx="5">
                  <c:v>0.09505604330412076</c:v>
                </c:pt>
                <c:pt idx="6">
                  <c:v>-0.0950560433039627</c:v>
                </c:pt>
                <c:pt idx="7">
                  <c:v>-0.2817325568413823</c:v>
                </c:pt>
                <c:pt idx="8">
                  <c:v>-0.45822652172751904</c:v>
                </c:pt>
                <c:pt idx="9">
                  <c:v>-0.6181589862204787</c:v>
                </c:pt>
                <c:pt idx="10">
                  <c:v>-0.7557495743542653</c:v>
                </c:pt>
                <c:pt idx="11">
                  <c:v>-0.8660254037845297</c:v>
                </c:pt>
                <c:pt idx="12">
                  <c:v>-0.9450008187146355</c:v>
                </c:pt>
                <c:pt idx="13">
                  <c:v>-0.9898214418808781</c:v>
                </c:pt>
                <c:pt idx="14">
                  <c:v>-0.9988673391830181</c:v>
                </c:pt>
                <c:pt idx="15">
                  <c:v>-0.9718115683235513</c:v>
                </c:pt>
                <c:pt idx="16">
                  <c:v>-0.909631995354653</c:v>
                </c:pt>
                <c:pt idx="17">
                  <c:v>-0.8145759520504241</c:v>
                </c:pt>
                <c:pt idx="18">
                  <c:v>-0.690079011482098</c:v>
                </c:pt>
                <c:pt idx="19">
                  <c:v>-0.5406408174558196</c:v>
                </c:pt>
                <c:pt idx="20">
                  <c:v>-0.3716624556604132</c:v>
                </c:pt>
                <c:pt idx="21">
                  <c:v>-0.18925124436033236</c:v>
                </c:pt>
                <c:pt idx="22">
                  <c:v>2.5088958688357366E-13</c:v>
                </c:pt>
                <c:pt idx="23">
                  <c:v>0.18925124436037852</c:v>
                </c:pt>
                <c:pt idx="24">
                  <c:v>0.37166245566045686</c:v>
                </c:pt>
                <c:pt idx="25">
                  <c:v>0.5406408174554767</c:v>
                </c:pt>
                <c:pt idx="26">
                  <c:v>0.690079011481803</c:v>
                </c:pt>
                <c:pt idx="27">
                  <c:v>0.8145759520501876</c:v>
                </c:pt>
                <c:pt idx="28">
                  <c:v>0.9096319953544836</c:v>
                </c:pt>
                <c:pt idx="29">
                  <c:v>0.9718115683234552</c:v>
                </c:pt>
                <c:pt idx="30">
                  <c:v>0.9988673391829986</c:v>
                </c:pt>
              </c:numCache>
            </c:numRef>
          </c:val>
          <c:smooth val="0"/>
        </c:ser>
        <c:axId val="39984335"/>
        <c:axId val="13075360"/>
      </c:lineChart>
      <c:dateAx>
        <c:axId val="3998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5360"/>
        <c:crosses val="autoZero"/>
        <c:auto val="0"/>
        <c:noMultiLvlLbl val="0"/>
      </c:dateAx>
      <c:valAx>
        <c:axId val="13075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84335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44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16.75390625" style="0" bestFit="1" customWidth="1"/>
    <col min="2" max="2" width="11.375" style="0" customWidth="1"/>
    <col min="3" max="3" width="10.75390625" style="0" customWidth="1"/>
    <col min="4" max="4" width="14.75390625" style="0" customWidth="1"/>
    <col min="5" max="5" width="11.00390625" style="0" customWidth="1"/>
    <col min="6" max="6" width="15.00390625" style="0" customWidth="1"/>
    <col min="8" max="8" width="18.875" style="0" bestFit="1" customWidth="1"/>
  </cols>
  <sheetData>
    <row r="1" spans="1:8" ht="24" customHeight="1">
      <c r="A1" s="1" t="s">
        <v>21</v>
      </c>
      <c r="B1" s="1" t="s">
        <v>0</v>
      </c>
      <c r="C1" s="1"/>
      <c r="D1" s="1"/>
      <c r="E1" s="1"/>
      <c r="F1" s="1"/>
      <c r="G1" s="1"/>
      <c r="H1" s="1"/>
    </row>
    <row r="2" spans="1:8" ht="14.25">
      <c r="A2" s="2">
        <v>31396</v>
      </c>
      <c r="B2" s="1" t="s">
        <v>1</v>
      </c>
      <c r="C2" s="1"/>
      <c r="D2" s="1"/>
      <c r="E2" s="1"/>
      <c r="F2" s="1">
        <v>23</v>
      </c>
      <c r="G2" s="1" t="s">
        <v>2</v>
      </c>
      <c r="H2" s="1" t="s">
        <v>3</v>
      </c>
    </row>
    <row r="3" spans="1:8" ht="14.25">
      <c r="A3" s="2">
        <v>42282</v>
      </c>
      <c r="B3" s="1" t="s">
        <v>4</v>
      </c>
      <c r="C3" s="1"/>
      <c r="D3" s="1"/>
      <c r="E3" s="1"/>
      <c r="F3" s="1">
        <v>28</v>
      </c>
      <c r="G3" s="1" t="s">
        <v>5</v>
      </c>
      <c r="H3" s="1" t="s">
        <v>6</v>
      </c>
    </row>
    <row r="4" spans="1:8" ht="14.25">
      <c r="A4" s="3">
        <f>A3-A2</f>
        <v>10886</v>
      </c>
      <c r="B4" s="1" t="s">
        <v>7</v>
      </c>
      <c r="C4" s="1"/>
      <c r="D4" s="1"/>
      <c r="E4" s="1"/>
      <c r="F4" s="1">
        <v>33</v>
      </c>
      <c r="G4" s="1" t="s">
        <v>2</v>
      </c>
      <c r="H4" s="1" t="s">
        <v>8</v>
      </c>
    </row>
    <row r="5" spans="1:8" ht="15" thickBot="1">
      <c r="A5" s="3">
        <f>YEAR(A4)-1900</f>
        <v>29</v>
      </c>
      <c r="B5" s="1" t="s">
        <v>9</v>
      </c>
      <c r="C5" s="1"/>
      <c r="D5" s="1"/>
      <c r="E5" s="1"/>
      <c r="F5" s="1"/>
      <c r="G5" s="1"/>
      <c r="H5" s="1"/>
    </row>
    <row r="6" spans="1:8" ht="15.75" thickBot="1" thickTop="1">
      <c r="A6" s="5" t="s">
        <v>10</v>
      </c>
      <c r="B6" s="6"/>
      <c r="C6" s="6"/>
      <c r="D6" s="6"/>
      <c r="E6" s="6"/>
      <c r="F6" s="6"/>
      <c r="G6" s="6"/>
      <c r="H6" s="7"/>
    </row>
    <row r="7" spans="1:8" ht="15" thickTop="1">
      <c r="A7" s="1" t="s">
        <v>11</v>
      </c>
      <c r="B7" s="4" t="s">
        <v>14</v>
      </c>
      <c r="C7" s="1" t="s">
        <v>3</v>
      </c>
      <c r="D7" s="1"/>
      <c r="E7" s="1" t="s">
        <v>16</v>
      </c>
      <c r="F7" s="1"/>
      <c r="G7" s="1" t="s">
        <v>17</v>
      </c>
      <c r="H7" s="1"/>
    </row>
    <row r="8" spans="1:8" ht="14.25">
      <c r="A8" s="1" t="s">
        <v>12</v>
      </c>
      <c r="B8" s="4" t="s">
        <v>13</v>
      </c>
      <c r="C8" s="1" t="s">
        <v>15</v>
      </c>
      <c r="D8" s="1" t="s">
        <v>18</v>
      </c>
      <c r="E8" s="1" t="s">
        <v>15</v>
      </c>
      <c r="F8" s="1" t="s">
        <v>19</v>
      </c>
      <c r="G8" s="1" t="s">
        <v>15</v>
      </c>
      <c r="H8" s="1" t="s">
        <v>20</v>
      </c>
    </row>
    <row r="9" spans="1:8" ht="14.25">
      <c r="A9" s="2">
        <f>A3</f>
        <v>42282</v>
      </c>
      <c r="B9" s="3">
        <f>A4</f>
        <v>10886</v>
      </c>
      <c r="C9" s="3">
        <f>B9*2*PI()/F$2</f>
        <v>2973.8589240850856</v>
      </c>
      <c r="D9" s="1">
        <f>SIN(C9)</f>
        <v>0.9422609221189538</v>
      </c>
      <c r="E9" s="3">
        <f>B9*2*PI()/F$3</f>
        <v>2442.8126876413203</v>
      </c>
      <c r="F9" s="1">
        <f>SIN(E9)</f>
        <v>-0.9749279121819072</v>
      </c>
      <c r="G9" s="1">
        <f>B9*2*PI()/F$4</f>
        <v>2072.6895531502114</v>
      </c>
      <c r="H9" s="1">
        <f>SIN(G9)</f>
        <v>-0.6900790114821633</v>
      </c>
    </row>
    <row r="10" spans="1:8" ht="14.25">
      <c r="A10" s="2">
        <f>A9+1</f>
        <v>42283</v>
      </c>
      <c r="B10" s="3">
        <f>B9+1</f>
        <v>10887</v>
      </c>
      <c r="C10" s="3">
        <f>B10*2*PI()/F$2</f>
        <v>2974.1321060549635</v>
      </c>
      <c r="D10" s="1">
        <f aca="true" t="shared" si="0" ref="D10:D39">SIN(C10)</f>
        <v>0.8169698930103702</v>
      </c>
      <c r="E10" s="3">
        <f aca="true" t="shared" si="1" ref="E10:E36">B10*2*PI()/F$3</f>
        <v>2443.037087116577</v>
      </c>
      <c r="F10" s="1">
        <f aca="true" t="shared" si="2" ref="F10:F39">SIN(E10)</f>
        <v>-0.9009688679024874</v>
      </c>
      <c r="G10" s="1">
        <f aca="true" t="shared" si="3" ref="G10:G36">B10*2*PI()/F$4</f>
        <v>2072.8799527049746</v>
      </c>
      <c r="H10" s="1">
        <f aca="true" t="shared" si="4" ref="H10:H39">SIN(G10)</f>
        <v>-0.5406408174555128</v>
      </c>
    </row>
    <row r="11" spans="1:8" ht="14.25">
      <c r="A11" s="2">
        <f aca="true" t="shared" si="5" ref="A11:A39">A10+1</f>
        <v>42284</v>
      </c>
      <c r="B11" s="3">
        <f aca="true" t="shared" si="6" ref="B11:B36">B10+1</f>
        <v>10888</v>
      </c>
      <c r="C11" s="3">
        <f>B11*2*PI()/F$2</f>
        <v>2974.405288024841</v>
      </c>
      <c r="D11" s="1">
        <f t="shared" si="0"/>
        <v>0.6310879443259031</v>
      </c>
      <c r="E11" s="3">
        <f t="shared" si="1"/>
        <v>2443.2614865918335</v>
      </c>
      <c r="F11" s="1">
        <f t="shared" si="2"/>
        <v>-0.7818314824679917</v>
      </c>
      <c r="G11" s="1">
        <f t="shared" si="3"/>
        <v>2073.070352259738</v>
      </c>
      <c r="H11" s="1">
        <f t="shared" si="4"/>
        <v>-0.3716624556600748</v>
      </c>
    </row>
    <row r="12" spans="1:8" ht="14.25">
      <c r="A12" s="2">
        <f t="shared" si="5"/>
        <v>42285</v>
      </c>
      <c r="B12" s="3">
        <f t="shared" si="6"/>
        <v>10889</v>
      </c>
      <c r="C12" s="3">
        <f aca="true" t="shared" si="7" ref="C12:C36">B12*2*PI()/F$2</f>
        <v>2974.678469994718</v>
      </c>
      <c r="D12" s="1">
        <f t="shared" si="0"/>
        <v>0.398401089846419</v>
      </c>
      <c r="E12" s="3">
        <f t="shared" si="1"/>
        <v>2443.4858860670897</v>
      </c>
      <c r="F12" s="1">
        <f t="shared" si="2"/>
        <v>-0.6234898018588705</v>
      </c>
      <c r="G12" s="1">
        <f t="shared" si="3"/>
        <v>2073.2607518145005</v>
      </c>
      <c r="H12" s="1">
        <f t="shared" si="4"/>
        <v>-0.18925124436042087</v>
      </c>
    </row>
    <row r="13" spans="1:8" ht="14.25">
      <c r="A13" s="2">
        <f t="shared" si="5"/>
        <v>42286</v>
      </c>
      <c r="B13" s="3">
        <f t="shared" si="6"/>
        <v>10890</v>
      </c>
      <c r="C13" s="3">
        <f t="shared" si="7"/>
        <v>2974.9516519645954</v>
      </c>
      <c r="D13" s="1">
        <f t="shared" si="0"/>
        <v>0.13616664909637072</v>
      </c>
      <c r="E13" s="3">
        <f t="shared" si="1"/>
        <v>2443.7102855423464</v>
      </c>
      <c r="F13" s="1">
        <f t="shared" si="2"/>
        <v>-0.43388373911751915</v>
      </c>
      <c r="G13" s="1">
        <f t="shared" si="3"/>
        <v>2073.4511513692632</v>
      </c>
      <c r="H13" s="1">
        <f t="shared" si="4"/>
        <v>-2.94022618751999E-13</v>
      </c>
    </row>
    <row r="14" spans="1:8" ht="14.25">
      <c r="A14" s="2">
        <f t="shared" si="5"/>
        <v>42287</v>
      </c>
      <c r="B14" s="3">
        <f t="shared" si="6"/>
        <v>10891</v>
      </c>
      <c r="C14" s="3">
        <f t="shared" si="7"/>
        <v>2975.224833934473</v>
      </c>
      <c r="D14" s="1">
        <f t="shared" si="0"/>
        <v>-0.1361666490961901</v>
      </c>
      <c r="E14" s="3">
        <f t="shared" si="1"/>
        <v>2443.934685017603</v>
      </c>
      <c r="F14" s="1">
        <f t="shared" si="2"/>
        <v>-0.22252093395605924</v>
      </c>
      <c r="G14" s="1">
        <f t="shared" si="3"/>
        <v>2073.6415509240264</v>
      </c>
      <c r="H14" s="1">
        <f t="shared" si="4"/>
        <v>0.18925124436029</v>
      </c>
    </row>
    <row r="15" spans="1:8" ht="14.25">
      <c r="A15" s="2">
        <f t="shared" si="5"/>
        <v>42288</v>
      </c>
      <c r="B15" s="3">
        <f t="shared" si="6"/>
        <v>10892</v>
      </c>
      <c r="C15" s="3">
        <f t="shared" si="7"/>
        <v>2975.49801590435</v>
      </c>
      <c r="D15" s="1">
        <f t="shared" si="0"/>
        <v>-0.39840108984583467</v>
      </c>
      <c r="E15" s="3">
        <f t="shared" si="1"/>
        <v>2444.1590844928587</v>
      </c>
      <c r="F15" s="1">
        <f t="shared" si="2"/>
        <v>-4.292716355991377E-13</v>
      </c>
      <c r="G15" s="1">
        <f t="shared" si="3"/>
        <v>2073.831950478789</v>
      </c>
      <c r="H15" s="1">
        <f t="shared" si="4"/>
        <v>0.371662455659951</v>
      </c>
    </row>
    <row r="16" spans="1:8" ht="14.25">
      <c r="A16" s="2">
        <f t="shared" si="5"/>
        <v>42289</v>
      </c>
      <c r="B16" s="3">
        <f t="shared" si="6"/>
        <v>10893</v>
      </c>
      <c r="C16" s="3">
        <f t="shared" si="7"/>
        <v>2975.7711978742273</v>
      </c>
      <c r="D16" s="1">
        <f t="shared" si="0"/>
        <v>-0.6310879443257618</v>
      </c>
      <c r="E16" s="3">
        <f t="shared" si="1"/>
        <v>2444.3834839681153</v>
      </c>
      <c r="F16" s="1">
        <f t="shared" si="2"/>
        <v>0.2225209339561089</v>
      </c>
      <c r="G16" s="1">
        <f t="shared" si="3"/>
        <v>2074.0223500335524</v>
      </c>
      <c r="H16" s="1">
        <f t="shared" si="4"/>
        <v>0.5406408174554007</v>
      </c>
    </row>
    <row r="17" spans="1:8" ht="14.25">
      <c r="A17" s="2">
        <f t="shared" si="5"/>
        <v>42290</v>
      </c>
      <c r="B17" s="3">
        <f t="shared" si="6"/>
        <v>10894</v>
      </c>
      <c r="C17" s="3">
        <f t="shared" si="7"/>
        <v>2976.044379844105</v>
      </c>
      <c r="D17" s="1">
        <f t="shared" si="0"/>
        <v>-0.8169698930105272</v>
      </c>
      <c r="E17" s="3">
        <f t="shared" si="1"/>
        <v>2444.607883443372</v>
      </c>
      <c r="F17" s="1">
        <f t="shared" si="2"/>
        <v>0.43388373911756506</v>
      </c>
      <c r="G17" s="1">
        <f t="shared" si="3"/>
        <v>2074.2127495883155</v>
      </c>
      <c r="H17" s="1">
        <f t="shared" si="4"/>
        <v>0.6900790114820669</v>
      </c>
    </row>
    <row r="18" spans="1:8" ht="14.25">
      <c r="A18" s="2">
        <f t="shared" si="5"/>
        <v>42291</v>
      </c>
      <c r="B18" s="3">
        <f t="shared" si="6"/>
        <v>10895</v>
      </c>
      <c r="C18" s="3">
        <f t="shared" si="7"/>
        <v>2976.3175618139826</v>
      </c>
      <c r="D18" s="1">
        <f t="shared" si="0"/>
        <v>-0.9422609221188928</v>
      </c>
      <c r="E18" s="3">
        <f t="shared" si="1"/>
        <v>2444.8322829186286</v>
      </c>
      <c r="F18" s="1">
        <f t="shared" si="2"/>
        <v>0.6234898018589103</v>
      </c>
      <c r="G18" s="1">
        <f t="shared" si="3"/>
        <v>2074.4031491430787</v>
      </c>
      <c r="H18" s="1">
        <f t="shared" si="4"/>
        <v>0.814575952050399</v>
      </c>
    </row>
    <row r="19" spans="1:8" ht="14.25">
      <c r="A19" s="2">
        <f t="shared" si="5"/>
        <v>42292</v>
      </c>
      <c r="B19" s="3">
        <f t="shared" si="6"/>
        <v>10896</v>
      </c>
      <c r="C19" s="3">
        <f t="shared" si="7"/>
        <v>2976.5907437838596</v>
      </c>
      <c r="D19" s="1">
        <f t="shared" si="0"/>
        <v>-0.9976687691905276</v>
      </c>
      <c r="E19" s="3">
        <f t="shared" si="1"/>
        <v>2445.056682393885</v>
      </c>
      <c r="F19" s="1">
        <f t="shared" si="2"/>
        <v>0.7818314824680235</v>
      </c>
      <c r="G19" s="1">
        <f t="shared" si="3"/>
        <v>2074.5935486978415</v>
      </c>
      <c r="H19" s="1">
        <f t="shared" si="4"/>
        <v>0.9096319953544462</v>
      </c>
    </row>
    <row r="20" spans="1:8" ht="14.25">
      <c r="A20" s="2">
        <f t="shared" si="5"/>
        <v>42293</v>
      </c>
      <c r="B20" s="3">
        <f t="shared" si="6"/>
        <v>10897</v>
      </c>
      <c r="C20" s="3">
        <f t="shared" si="7"/>
        <v>2976.863925753737</v>
      </c>
      <c r="D20" s="1">
        <f t="shared" si="0"/>
        <v>-0.9790840876823437</v>
      </c>
      <c r="E20" s="3">
        <f t="shared" si="1"/>
        <v>2445.281081869141</v>
      </c>
      <c r="F20" s="1">
        <f t="shared" si="2"/>
        <v>0.9009688679023122</v>
      </c>
      <c r="G20" s="1">
        <f t="shared" si="3"/>
        <v>2074.7839482526047</v>
      </c>
      <c r="H20" s="1">
        <f t="shared" si="4"/>
        <v>0.9718115683235411</v>
      </c>
    </row>
    <row r="21" spans="1:8" ht="14.25">
      <c r="A21" s="2">
        <f t="shared" si="5"/>
        <v>42294</v>
      </c>
      <c r="B21" s="3">
        <f t="shared" si="6"/>
        <v>10898</v>
      </c>
      <c r="C21" s="3">
        <f t="shared" si="7"/>
        <v>2977.1371077236145</v>
      </c>
      <c r="D21" s="1">
        <f t="shared" si="0"/>
        <v>-0.8878852184023909</v>
      </c>
      <c r="E21" s="3">
        <f t="shared" si="1"/>
        <v>2445.5054813443976</v>
      </c>
      <c r="F21" s="1">
        <f t="shared" si="2"/>
        <v>0.9749279121818174</v>
      </c>
      <c r="G21" s="1">
        <f t="shared" si="3"/>
        <v>2074.974347807368</v>
      </c>
      <c r="H21" s="1">
        <f t="shared" si="4"/>
        <v>0.9988673391830161</v>
      </c>
    </row>
    <row r="22" spans="1:8" ht="14.25">
      <c r="A22" s="2">
        <f t="shared" si="5"/>
        <v>42295</v>
      </c>
      <c r="B22" s="3">
        <f t="shared" si="6"/>
        <v>10899</v>
      </c>
      <c r="C22" s="3">
        <f t="shared" si="7"/>
        <v>2977.4102896934914</v>
      </c>
      <c r="D22" s="1">
        <f t="shared" si="0"/>
        <v>-0.730835964278411</v>
      </c>
      <c r="E22" s="3">
        <f t="shared" si="1"/>
        <v>2445.7298808196538</v>
      </c>
      <c r="F22" s="1">
        <f t="shared" si="2"/>
        <v>1</v>
      </c>
      <c r="G22" s="1">
        <f t="shared" si="3"/>
        <v>2075.1647473621306</v>
      </c>
      <c r="H22" s="1">
        <f t="shared" si="4"/>
        <v>0.9898214418809489</v>
      </c>
    </row>
    <row r="23" spans="1:8" ht="14.25">
      <c r="A23" s="2">
        <f t="shared" si="5"/>
        <v>42296</v>
      </c>
      <c r="B23" s="3">
        <f t="shared" si="6"/>
        <v>10900</v>
      </c>
      <c r="C23" s="3">
        <f t="shared" si="7"/>
        <v>2977.683471663369</v>
      </c>
      <c r="D23" s="1">
        <f t="shared" si="0"/>
        <v>-0.5195839500357344</v>
      </c>
      <c r="E23" s="3">
        <f t="shared" si="1"/>
        <v>2445.9542802949104</v>
      </c>
      <c r="F23" s="1">
        <f t="shared" si="2"/>
        <v>0.9749279121818337</v>
      </c>
      <c r="G23" s="1">
        <f t="shared" si="3"/>
        <v>2075.355146916894</v>
      </c>
      <c r="H23" s="1">
        <f t="shared" si="4"/>
        <v>0.9450008187146496</v>
      </c>
    </row>
    <row r="24" spans="1:8" ht="14.25">
      <c r="A24" s="2">
        <f t="shared" si="5"/>
        <v>42297</v>
      </c>
      <c r="B24" s="3">
        <f t="shared" si="6"/>
        <v>10901</v>
      </c>
      <c r="C24" s="3">
        <f t="shared" si="7"/>
        <v>2977.956653633247</v>
      </c>
      <c r="D24" s="1">
        <f t="shared" si="0"/>
        <v>-0.26979677115685974</v>
      </c>
      <c r="E24" s="3">
        <f t="shared" si="1"/>
        <v>2446.178679770167</v>
      </c>
      <c r="F24" s="1">
        <f t="shared" si="2"/>
        <v>0.9009688679023441</v>
      </c>
      <c r="G24" s="1">
        <f t="shared" si="3"/>
        <v>2075.545546471657</v>
      </c>
      <c r="H24" s="1">
        <f t="shared" si="4"/>
        <v>0.866025403784324</v>
      </c>
    </row>
    <row r="25" spans="1:8" ht="14.25">
      <c r="A25" s="2">
        <f t="shared" si="5"/>
        <v>42298</v>
      </c>
      <c r="B25" s="3">
        <f t="shared" si="6"/>
        <v>10902</v>
      </c>
      <c r="C25" s="3">
        <f t="shared" si="7"/>
        <v>2978.229835603124</v>
      </c>
      <c r="D25" s="1">
        <f t="shared" si="0"/>
        <v>-2.156200565317512E-13</v>
      </c>
      <c r="E25" s="3">
        <f t="shared" si="1"/>
        <v>2446.4030792454228</v>
      </c>
      <c r="F25" s="1">
        <f t="shared" si="2"/>
        <v>0.7818314824683529</v>
      </c>
      <c r="G25" s="1">
        <f t="shared" si="3"/>
        <v>2075.7359460264197</v>
      </c>
      <c r="H25" s="1">
        <f t="shared" si="4"/>
        <v>0.7557495743542936</v>
      </c>
    </row>
    <row r="26" spans="1:8" ht="14.25">
      <c r="A26" s="2">
        <f t="shared" si="5"/>
        <v>42299</v>
      </c>
      <c r="B26" s="3">
        <f t="shared" si="6"/>
        <v>10903</v>
      </c>
      <c r="C26" s="3">
        <f t="shared" si="7"/>
        <v>2978.503017573001</v>
      </c>
      <c r="D26" s="1">
        <f t="shared" si="0"/>
        <v>0.2697967711568824</v>
      </c>
      <c r="E26" s="3">
        <f t="shared" si="1"/>
        <v>2446.6274787206794</v>
      </c>
      <c r="F26" s="1">
        <f t="shared" si="2"/>
        <v>0.6234898018589679</v>
      </c>
      <c r="G26" s="1">
        <f t="shared" si="3"/>
        <v>2075.9263455811824</v>
      </c>
      <c r="H26" s="1">
        <f t="shared" si="4"/>
        <v>0.6181589862208701</v>
      </c>
    </row>
    <row r="27" spans="1:8" ht="14.25">
      <c r="A27" s="2">
        <f t="shared" si="5"/>
        <v>42300</v>
      </c>
      <c r="B27" s="3">
        <f t="shared" si="6"/>
        <v>10904</v>
      </c>
      <c r="C27" s="3">
        <f t="shared" si="7"/>
        <v>2978.7761995428787</v>
      </c>
      <c r="D27" s="1">
        <f t="shared" si="0"/>
        <v>0.519583950035366</v>
      </c>
      <c r="E27" s="3">
        <f t="shared" si="1"/>
        <v>2446.851878195936</v>
      </c>
      <c r="F27" s="1">
        <f t="shared" si="2"/>
        <v>0.4338837391176313</v>
      </c>
      <c r="G27" s="1">
        <f t="shared" si="3"/>
        <v>2076.1167451359456</v>
      </c>
      <c r="H27" s="1">
        <f t="shared" si="4"/>
        <v>0.4582265217275574</v>
      </c>
    </row>
    <row r="28" spans="1:8" ht="14.25">
      <c r="A28" s="2">
        <f t="shared" si="5"/>
        <v>42301</v>
      </c>
      <c r="B28" s="3">
        <f t="shared" si="6"/>
        <v>10905</v>
      </c>
      <c r="C28" s="3">
        <f t="shared" si="7"/>
        <v>2979.049381512756</v>
      </c>
      <c r="D28" s="1">
        <f t="shared" si="0"/>
        <v>0.7308359642781167</v>
      </c>
      <c r="E28" s="3">
        <f t="shared" si="1"/>
        <v>2447.0762776711927</v>
      </c>
      <c r="F28" s="1">
        <f t="shared" si="2"/>
        <v>0.22252093395618058</v>
      </c>
      <c r="G28" s="1">
        <f t="shared" si="3"/>
        <v>2076.307144690709</v>
      </c>
      <c r="H28" s="1">
        <f t="shared" si="4"/>
        <v>0.28173255684142373</v>
      </c>
    </row>
    <row r="29" spans="1:8" ht="14.25">
      <c r="A29" s="2">
        <f t="shared" si="5"/>
        <v>42302</v>
      </c>
      <c r="B29" s="3">
        <f t="shared" si="6"/>
        <v>10906</v>
      </c>
      <c r="C29" s="3">
        <f t="shared" si="7"/>
        <v>2979.322563482633</v>
      </c>
      <c r="D29" s="1">
        <f t="shared" si="0"/>
        <v>0.8878852184021925</v>
      </c>
      <c r="E29" s="3">
        <f t="shared" si="1"/>
        <v>2447.300677146449</v>
      </c>
      <c r="F29" s="1">
        <f t="shared" si="2"/>
        <v>9.8991778316182E-14</v>
      </c>
      <c r="G29" s="1">
        <f t="shared" si="3"/>
        <v>2076.4975442454715</v>
      </c>
      <c r="H29" s="1">
        <f t="shared" si="4"/>
        <v>0.09505604330445833</v>
      </c>
    </row>
    <row r="30" spans="1:8" ht="14.25">
      <c r="A30" s="2">
        <f t="shared" si="5"/>
        <v>42303</v>
      </c>
      <c r="B30" s="3">
        <f t="shared" si="6"/>
        <v>10907</v>
      </c>
      <c r="C30" s="3">
        <f t="shared" si="7"/>
        <v>2979.595745452511</v>
      </c>
      <c r="D30" s="1">
        <f t="shared" si="0"/>
        <v>0.9790840876823484</v>
      </c>
      <c r="E30" s="3">
        <f t="shared" si="1"/>
        <v>2447.5250766217055</v>
      </c>
      <c r="F30" s="1">
        <f t="shared" si="2"/>
        <v>-0.2225209339564309</v>
      </c>
      <c r="G30" s="1">
        <f t="shared" si="3"/>
        <v>2076.6879438002347</v>
      </c>
      <c r="H30" s="1">
        <f t="shared" si="4"/>
        <v>-0.09505604330407783</v>
      </c>
    </row>
    <row r="31" spans="1:8" ht="14.25">
      <c r="A31" s="2">
        <f t="shared" si="5"/>
        <v>42304</v>
      </c>
      <c r="B31" s="3">
        <f t="shared" si="6"/>
        <v>10908</v>
      </c>
      <c r="C31" s="3">
        <f t="shared" si="7"/>
        <v>2979.8689274223884</v>
      </c>
      <c r="D31" s="1">
        <f t="shared" si="0"/>
        <v>0.9976687691905259</v>
      </c>
      <c r="E31" s="3">
        <f t="shared" si="1"/>
        <v>2447.7494760969616</v>
      </c>
      <c r="F31" s="1">
        <f t="shared" si="2"/>
        <v>-0.4338837391174529</v>
      </c>
      <c r="G31" s="1">
        <f t="shared" si="3"/>
        <v>2076.878343354998</v>
      </c>
      <c r="H31" s="1">
        <f t="shared" si="4"/>
        <v>-0.2817325568414933</v>
      </c>
    </row>
    <row r="32" spans="1:8" ht="14.25">
      <c r="A32" s="2">
        <f t="shared" si="5"/>
        <v>42305</v>
      </c>
      <c r="B32" s="3">
        <f t="shared" si="6"/>
        <v>10909</v>
      </c>
      <c r="C32" s="3">
        <f t="shared" si="7"/>
        <v>2980.1421093922654</v>
      </c>
      <c r="D32" s="1">
        <f t="shared" si="0"/>
        <v>0.942260922118885</v>
      </c>
      <c r="E32" s="3">
        <f t="shared" si="1"/>
        <v>2447.973875572218</v>
      </c>
      <c r="F32" s="1">
        <f t="shared" si="2"/>
        <v>-0.6234898018584575</v>
      </c>
      <c r="G32" s="1">
        <f t="shared" si="3"/>
        <v>2077.0687429097607</v>
      </c>
      <c r="H32" s="1">
        <f t="shared" si="4"/>
        <v>-0.4582265217272176</v>
      </c>
    </row>
    <row r="33" spans="1:8" ht="14.25">
      <c r="A33" s="2">
        <f t="shared" si="5"/>
        <v>42306</v>
      </c>
      <c r="B33" s="3">
        <f t="shared" si="6"/>
        <v>10910</v>
      </c>
      <c r="C33" s="3">
        <f t="shared" si="7"/>
        <v>2980.415291362143</v>
      </c>
      <c r="D33" s="1">
        <f t="shared" si="0"/>
        <v>0.8169698930105137</v>
      </c>
      <c r="E33" s="3">
        <f t="shared" si="1"/>
        <v>2448.1982750474745</v>
      </c>
      <c r="F33" s="1">
        <f t="shared" si="2"/>
        <v>-0.7818314824679459</v>
      </c>
      <c r="G33" s="1">
        <f t="shared" si="3"/>
        <v>2077.259142464524</v>
      </c>
      <c r="H33" s="1">
        <f t="shared" si="4"/>
        <v>-0.6181589862205696</v>
      </c>
    </row>
    <row r="34" spans="1:8" ht="14.25">
      <c r="A34" s="2">
        <f t="shared" si="5"/>
        <v>42307</v>
      </c>
      <c r="B34" s="3">
        <f t="shared" si="6"/>
        <v>10911</v>
      </c>
      <c r="C34" s="3">
        <f t="shared" si="7"/>
        <v>2980.6884733320203</v>
      </c>
      <c r="D34" s="1">
        <f t="shared" si="0"/>
        <v>0.6310879443260963</v>
      </c>
      <c r="E34" s="3">
        <f t="shared" si="1"/>
        <v>2448.422674522731</v>
      </c>
      <c r="F34" s="1">
        <f t="shared" si="2"/>
        <v>-0.9009688679024556</v>
      </c>
      <c r="G34" s="1">
        <f t="shared" si="3"/>
        <v>2077.449542019287</v>
      </c>
      <c r="H34" s="1">
        <f t="shared" si="4"/>
        <v>-0.755749574354341</v>
      </c>
    </row>
    <row r="35" spans="1:8" ht="14.25">
      <c r="A35" s="2">
        <f t="shared" si="5"/>
        <v>42308</v>
      </c>
      <c r="B35" s="3">
        <f t="shared" si="6"/>
        <v>10912</v>
      </c>
      <c r="C35" s="3">
        <f t="shared" si="7"/>
        <v>2980.9616553018973</v>
      </c>
      <c r="D35" s="1">
        <f t="shared" si="0"/>
        <v>0.3984010898466473</v>
      </c>
      <c r="E35" s="3">
        <f t="shared" si="1"/>
        <v>2448.6470739979873</v>
      </c>
      <c r="F35" s="1">
        <f t="shared" si="2"/>
        <v>-0.9749279121817898</v>
      </c>
      <c r="G35" s="1">
        <f t="shared" si="3"/>
        <v>2077.6399415740498</v>
      </c>
      <c r="H35" s="1">
        <f t="shared" si="4"/>
        <v>-0.8660254037843602</v>
      </c>
    </row>
    <row r="36" spans="1:8" ht="14.25">
      <c r="A36" s="2">
        <f t="shared" si="5"/>
        <v>42309</v>
      </c>
      <c r="B36" s="3">
        <f t="shared" si="6"/>
        <v>10913</v>
      </c>
      <c r="C36" s="3">
        <f t="shared" si="7"/>
        <v>2981.2348372717747</v>
      </c>
      <c r="D36" s="1">
        <f t="shared" si="0"/>
        <v>0.13616664909661733</v>
      </c>
      <c r="E36" s="3">
        <f t="shared" si="1"/>
        <v>2448.8714734732434</v>
      </c>
      <c r="F36" s="1">
        <f t="shared" si="2"/>
        <v>-1</v>
      </c>
      <c r="G36" s="1">
        <f t="shared" si="3"/>
        <v>2077.830341128813</v>
      </c>
      <c r="H36" s="1">
        <f t="shared" si="4"/>
        <v>-0.9450008187146733</v>
      </c>
    </row>
    <row r="37" spans="1:8" ht="14.25">
      <c r="A37" s="2">
        <f t="shared" si="5"/>
        <v>42310</v>
      </c>
      <c r="B37" s="3">
        <f>B36+1</f>
        <v>10914</v>
      </c>
      <c r="C37" s="3">
        <f>B37*2*PI()/F$2</f>
        <v>2981.5080192416526</v>
      </c>
      <c r="D37" s="1">
        <f t="shared" si="0"/>
        <v>-0.136166649096394</v>
      </c>
      <c r="E37" s="3">
        <f>B37*2*PI()/F$3</f>
        <v>2449.0958729485</v>
      </c>
      <c r="F37" s="1">
        <f t="shared" si="2"/>
        <v>-0.9749279121818615</v>
      </c>
      <c r="G37" s="1">
        <f>B37*2*PI()/F$4</f>
        <v>2078.020740683576</v>
      </c>
      <c r="H37" s="1">
        <f t="shared" si="4"/>
        <v>-0.9898214418809592</v>
      </c>
    </row>
    <row r="38" spans="1:8" ht="14.25">
      <c r="A38" s="2">
        <f t="shared" si="5"/>
        <v>42311</v>
      </c>
      <c r="B38" s="3">
        <f>B37+1</f>
        <v>10915</v>
      </c>
      <c r="C38" s="3">
        <f>B38*2*PI()/F$2</f>
        <v>2981.78120121153</v>
      </c>
      <c r="D38" s="1">
        <f t="shared" si="0"/>
        <v>-0.39840108984644057</v>
      </c>
      <c r="E38" s="3">
        <f>B38*2*PI()/F$3</f>
        <v>2449.3202724237567</v>
      </c>
      <c r="F38" s="1">
        <f t="shared" si="2"/>
        <v>-0.9009688679023982</v>
      </c>
      <c r="G38" s="1">
        <f>B38*2*PI()/F$4</f>
        <v>2078.211140238339</v>
      </c>
      <c r="H38" s="1">
        <f t="shared" si="4"/>
        <v>-0.9988673391830126</v>
      </c>
    </row>
    <row r="39" spans="1:8" ht="14.25">
      <c r="A39" s="2">
        <f t="shared" si="5"/>
        <v>42312</v>
      </c>
      <c r="B39" s="3">
        <f>B38+1</f>
        <v>10916</v>
      </c>
      <c r="C39" s="3">
        <f>B39*2*PI()/F$2</f>
        <v>2982.054383181407</v>
      </c>
      <c r="D39" s="1">
        <f t="shared" si="0"/>
        <v>-0.6310879443259214</v>
      </c>
      <c r="E39" s="3">
        <f>B39*2*PI()/F$3</f>
        <v>2449.544671899013</v>
      </c>
      <c r="F39" s="1">
        <f t="shared" si="2"/>
        <v>-0.7818314824681469</v>
      </c>
      <c r="G39" s="1">
        <f>B39*2*PI()/F$4</f>
        <v>2078.4015397931016</v>
      </c>
      <c r="H39" s="1">
        <f t="shared" si="4"/>
        <v>-0.9718115683236312</v>
      </c>
    </row>
    <row r="40" spans="1:8" ht="14.25">
      <c r="A40" s="2"/>
      <c r="B40" s="3"/>
      <c r="C40" s="3"/>
      <c r="D40" s="1"/>
      <c r="E40" s="3"/>
      <c r="F40" s="1"/>
      <c r="G40" s="1"/>
      <c r="H40" s="1"/>
    </row>
    <row r="41" spans="1:8" ht="14.25">
      <c r="A41" s="2"/>
      <c r="B41" s="3"/>
      <c r="C41" s="3"/>
      <c r="D41" s="1"/>
      <c r="E41" s="3"/>
      <c r="F41" s="1"/>
      <c r="G41" s="1"/>
      <c r="H41" s="1"/>
    </row>
    <row r="42" spans="1:8" ht="14.25">
      <c r="A42" s="2"/>
      <c r="B42" s="3"/>
      <c r="C42" s="3"/>
      <c r="D42" s="1"/>
      <c r="E42" s="3"/>
      <c r="F42" s="1"/>
      <c r="G42" s="1"/>
      <c r="H42" s="1"/>
    </row>
    <row r="43" spans="1:8" ht="14.25">
      <c r="A43" s="2"/>
      <c r="B43" s="3"/>
      <c r="C43" s="3"/>
      <c r="D43" s="1"/>
      <c r="E43" s="3"/>
      <c r="F43" s="1"/>
      <c r="G43" s="1"/>
      <c r="H43" s="1"/>
    </row>
    <row r="44" spans="1:8" ht="14.25">
      <c r="A44" s="2"/>
      <c r="B44" s="3"/>
      <c r="C44" s="3"/>
      <c r="D44" s="1"/>
      <c r="E44" s="3"/>
      <c r="F44" s="1"/>
      <c r="G44" s="1"/>
      <c r="H44" s="1"/>
    </row>
    <row r="45" spans="1:8" ht="14.25">
      <c r="A45" s="2"/>
      <c r="B45" s="3"/>
      <c r="C45" s="3"/>
      <c r="D45" s="1"/>
      <c r="E45" s="3"/>
      <c r="F45" s="1"/>
      <c r="G45" s="1"/>
      <c r="H45" s="1"/>
    </row>
    <row r="46" spans="1:8" ht="14.25">
      <c r="A46" s="2"/>
      <c r="B46" s="3"/>
      <c r="C46" s="3"/>
      <c r="D46" s="1"/>
      <c r="E46" s="3"/>
      <c r="F46" s="1"/>
      <c r="G46" s="1"/>
      <c r="H46" s="1"/>
    </row>
    <row r="47" spans="1:8" ht="14.25">
      <c r="A47" s="2"/>
      <c r="B47" s="3"/>
      <c r="C47" s="3"/>
      <c r="D47" s="1"/>
      <c r="E47" s="3"/>
      <c r="F47" s="1"/>
      <c r="G47" s="1"/>
      <c r="H47" s="1"/>
    </row>
    <row r="48" spans="1:8" ht="14.25">
      <c r="A48" s="2"/>
      <c r="B48" s="3"/>
      <c r="C48" s="3"/>
      <c r="D48" s="1"/>
      <c r="E48" s="3"/>
      <c r="F48" s="1"/>
      <c r="G48" s="1"/>
      <c r="H48" s="1"/>
    </row>
    <row r="49" spans="1:8" ht="14.25">
      <c r="A49" s="2"/>
      <c r="B49" s="3"/>
      <c r="C49" s="3"/>
      <c r="D49" s="1"/>
      <c r="E49" s="3"/>
      <c r="F49" s="1"/>
      <c r="G49" s="1"/>
      <c r="H49" s="1"/>
    </row>
    <row r="50" spans="1:8" ht="14.25">
      <c r="A50" s="2"/>
      <c r="B50" s="3"/>
      <c r="C50" s="3"/>
      <c r="D50" s="1"/>
      <c r="E50" s="3"/>
      <c r="F50" s="1"/>
      <c r="G50" s="1"/>
      <c r="H50" s="1"/>
    </row>
  </sheetData>
  <mergeCells count="1"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Мищенко Н. П.</cp:lastModifiedBy>
  <dcterms:created xsi:type="dcterms:W3CDTF">2003-02-01T07:43:44Z</dcterms:created>
  <dcterms:modified xsi:type="dcterms:W3CDTF">2015-04-29T11:52:41Z</dcterms:modified>
  <cp:category/>
  <cp:version/>
  <cp:contentType/>
  <cp:contentStatus/>
</cp:coreProperties>
</file>