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тест" sheetId="1" r:id="rId1"/>
    <sheet name="Лист2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<sst xmlns="http://schemas.openxmlformats.org/spreadsheetml/2006/main" count="105" uniqueCount="41">
  <si>
    <t>Знаешь ли ты что такое МОДЕЛЬ и МОДЕЛИРОВАНИЕ?</t>
  </si>
  <si>
    <t>Вопросы:</t>
  </si>
  <si>
    <t>По горизонтали:</t>
  </si>
  <si>
    <t>Общее название моделей, которые представляют из себя</t>
  </si>
  <si>
    <t>совокупность полезной и нужной информации об объекте</t>
  </si>
  <si>
    <t>Модель в мысленной или словесной форме</t>
  </si>
  <si>
    <t>Описание модели с помощью формального языка</t>
  </si>
  <si>
    <t>Общее название моделей, которые можно осязать</t>
  </si>
  <si>
    <t>Инструмент для компьютерного моделирования</t>
  </si>
  <si>
    <t>По вертикали:</t>
  </si>
  <si>
    <t>Информационная модель, состоящая из строк и столбцов</t>
  </si>
  <si>
    <t>Средство для наглядного представления состава и структуры системы</t>
  </si>
  <si>
    <t>Процесс построения модели</t>
  </si>
  <si>
    <t xml:space="preserve">Граф, в котором вершины связаны между собой по принципу </t>
  </si>
  <si>
    <t>"многое ко многим"</t>
  </si>
  <si>
    <t xml:space="preserve">Граф, в котором вершины связаны между собой по принципу  </t>
  </si>
  <si>
    <t>"один ко многим"</t>
  </si>
  <si>
    <t>г</t>
  </si>
  <si>
    <t>р</t>
  </si>
  <si>
    <t>а</t>
  </si>
  <si>
    <t>ф</t>
  </si>
  <si>
    <t>о</t>
  </si>
  <si>
    <t>м</t>
  </si>
  <si>
    <t>л</t>
  </si>
  <si>
    <t>и</t>
  </si>
  <si>
    <t>з</t>
  </si>
  <si>
    <t>ц</t>
  </si>
  <si>
    <t>я</t>
  </si>
  <si>
    <t>т</t>
  </si>
  <si>
    <t>б</t>
  </si>
  <si>
    <t>в</t>
  </si>
  <si>
    <t>е</t>
  </si>
  <si>
    <t>ь</t>
  </si>
  <si>
    <t>н</t>
  </si>
  <si>
    <t>д</t>
  </si>
  <si>
    <t>ы</t>
  </si>
  <si>
    <t>с</t>
  </si>
  <si>
    <t>к</t>
  </si>
  <si>
    <t>п</t>
  </si>
  <si>
    <t>ю</t>
  </si>
  <si>
    <t>Упрощенное представление реального объекта, процесса или явления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</si>
</sst>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0"/>
      <name val="Calibri"/>
      <family val="2"/>
    </font>
    <font>
      <b/>
      <sz val="20"/>
      <color indexed="10"/>
      <name val="Calibri"/>
      <family val="2"/>
    </font>
    <font>
      <b/>
      <sz val="16"/>
      <color indexed="12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b/>
      <sz val="20"/>
      <color indexed="1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18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19" fillId="3" borderId="0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"/>
    </xf>
    <xf numFmtId="0" fontId="22" fillId="3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FF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20</xdr:row>
      <xdr:rowOff>38100</xdr:rowOff>
    </xdr:from>
    <xdr:to>
      <xdr:col>18</xdr:col>
      <xdr:colOff>209550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505200" y="3857625"/>
          <a:ext cx="17049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X25"/>
  <sheetViews>
    <sheetView showGridLines="0" tabSelected="1" zoomScalePageLayoutView="0" workbookViewId="0" topLeftCell="A1">
      <selection activeCell="J29" sqref="J29"/>
    </sheetView>
  </sheetViews>
  <sheetFormatPr defaultColWidth="9.140625" defaultRowHeight="15"/>
  <cols>
    <col min="1" max="1" width="2.140625" style="8" customWidth="1"/>
    <col min="2" max="21" width="4.28125" style="8" customWidth="1"/>
    <col min="22" max="22" width="1.7109375" style="8" customWidth="1"/>
    <col min="23" max="23" width="4.57421875" style="8" customWidth="1"/>
    <col min="24" max="16384" width="9.140625" style="8" customWidth="1"/>
  </cols>
  <sheetData>
    <row r="1" ht="20.25">
      <c r="C1" s="15" t="s">
        <v>0</v>
      </c>
    </row>
    <row r="2" ht="15">
      <c r="W2" s="16" t="s">
        <v>1</v>
      </c>
    </row>
    <row r="3" ht="15">
      <c r="O3" s="17">
        <v>7</v>
      </c>
    </row>
    <row r="4" spans="15:23" ht="15">
      <c r="O4" s="2"/>
      <c r="W4" s="16" t="s">
        <v>2</v>
      </c>
    </row>
    <row r="5" spans="6:24" ht="15">
      <c r="F5" s="17">
        <v>8</v>
      </c>
      <c r="O5" s="2"/>
      <c r="W5" s="12">
        <v>1</v>
      </c>
      <c r="X5" s="8" t="s">
        <v>5</v>
      </c>
    </row>
    <row r="6" spans="6:24" ht="15">
      <c r="F6" s="2"/>
      <c r="K6" s="16">
        <v>1</v>
      </c>
      <c r="L6" s="2"/>
      <c r="M6" s="2"/>
      <c r="N6" s="13"/>
      <c r="O6" s="2"/>
      <c r="P6" s="14"/>
      <c r="Q6" s="2"/>
      <c r="R6" s="2"/>
      <c r="S6" s="2"/>
      <c r="T6" s="2"/>
      <c r="U6" s="2"/>
      <c r="W6" s="12">
        <v>2</v>
      </c>
      <c r="X6" s="8" t="s">
        <v>6</v>
      </c>
    </row>
    <row r="7" spans="6:24" ht="14.25">
      <c r="F7" s="2"/>
      <c r="O7" s="2"/>
      <c r="W7" s="12">
        <v>3</v>
      </c>
      <c r="X7" s="8" t="s">
        <v>15</v>
      </c>
    </row>
    <row r="8" spans="6:24" ht="15">
      <c r="F8" s="2"/>
      <c r="I8" s="17">
        <v>9</v>
      </c>
      <c r="O8" s="3"/>
      <c r="W8" s="12"/>
      <c r="X8" s="8" t="s">
        <v>16</v>
      </c>
    </row>
    <row r="9" spans="5:24" ht="15">
      <c r="E9" s="17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W9" s="12">
        <v>4</v>
      </c>
      <c r="X9" s="8" t="s">
        <v>7</v>
      </c>
    </row>
    <row r="10" spans="4:24" ht="15">
      <c r="D10" s="17">
        <v>10</v>
      </c>
      <c r="I10" s="2"/>
      <c r="O10" s="4"/>
      <c r="W10" s="12">
        <v>5</v>
      </c>
      <c r="X10" s="8" t="s">
        <v>8</v>
      </c>
    </row>
    <row r="11" spans="4:24" ht="15">
      <c r="D11" s="2"/>
      <c r="H11" s="17">
        <v>3</v>
      </c>
      <c r="I11" s="2"/>
      <c r="J11" s="2"/>
      <c r="K11" s="2"/>
      <c r="L11" s="2"/>
      <c r="M11" s="2"/>
      <c r="N11" s="2"/>
      <c r="W11" s="12">
        <v>6</v>
      </c>
      <c r="X11" s="8" t="s">
        <v>3</v>
      </c>
    </row>
    <row r="12" spans="4:24" ht="14.25">
      <c r="D12" s="2"/>
      <c r="I12" s="3"/>
      <c r="X12" s="8" t="s">
        <v>4</v>
      </c>
    </row>
    <row r="13" spans="1:13" ht="15">
      <c r="A13" s="17">
        <v>4</v>
      </c>
      <c r="B13" s="2"/>
      <c r="C13" s="13"/>
      <c r="D13" s="2"/>
      <c r="E13" s="14"/>
      <c r="F13" s="2"/>
      <c r="G13" s="2"/>
      <c r="H13" s="2"/>
      <c r="I13" s="2"/>
      <c r="J13" s="2"/>
      <c r="K13" s="2"/>
      <c r="L13" s="2"/>
      <c r="M13" s="2"/>
    </row>
    <row r="14" spans="4:23" ht="15">
      <c r="D14" s="2"/>
      <c r="I14" s="4"/>
      <c r="W14" s="16" t="s">
        <v>9</v>
      </c>
    </row>
    <row r="15" spans="9:24" ht="14.25">
      <c r="I15" s="3"/>
      <c r="W15" s="12">
        <v>7</v>
      </c>
      <c r="X15" s="8" t="s">
        <v>10</v>
      </c>
    </row>
    <row r="16" spans="6:24" ht="15">
      <c r="F16" s="17">
        <v>11</v>
      </c>
      <c r="G16" s="17">
        <v>5</v>
      </c>
      <c r="H16" s="2"/>
      <c r="I16" s="2"/>
      <c r="J16" s="2"/>
      <c r="K16" s="2"/>
      <c r="L16" s="2"/>
      <c r="M16" s="2"/>
      <c r="N16" s="2"/>
      <c r="O16" s="2"/>
      <c r="P16" s="2"/>
      <c r="Q16" s="9"/>
      <c r="W16" s="12">
        <v>8</v>
      </c>
      <c r="X16" s="8" t="s">
        <v>11</v>
      </c>
    </row>
    <row r="17" spans="6:24" ht="14.25">
      <c r="F17" s="2"/>
      <c r="I17" s="5"/>
      <c r="W17" s="12">
        <v>9</v>
      </c>
      <c r="X17" s="8" t="s">
        <v>12</v>
      </c>
    </row>
    <row r="18" spans="2:24" ht="15">
      <c r="B18" s="17">
        <v>6</v>
      </c>
      <c r="C18" s="2"/>
      <c r="D18" s="2"/>
      <c r="E18" s="13"/>
      <c r="F18" s="2"/>
      <c r="G18" s="14"/>
      <c r="H18" s="2"/>
      <c r="I18" s="2"/>
      <c r="J18" s="2"/>
      <c r="K18" s="2"/>
      <c r="L18" s="2"/>
      <c r="M18" s="2"/>
      <c r="N18" s="2"/>
      <c r="O18" s="2"/>
      <c r="P18" s="2"/>
      <c r="W18" s="12">
        <v>10</v>
      </c>
      <c r="X18" s="8" t="s">
        <v>13</v>
      </c>
    </row>
    <row r="19" spans="6:24" ht="14.25">
      <c r="F19" s="2"/>
      <c r="I19" s="4"/>
      <c r="X19" s="8" t="s">
        <v>14</v>
      </c>
    </row>
    <row r="20" spans="6:24" ht="14.25">
      <c r="F20" s="2"/>
      <c r="I20" s="2"/>
      <c r="W20" s="12">
        <v>11</v>
      </c>
      <c r="X20" s="8" t="s">
        <v>40</v>
      </c>
    </row>
    <row r="21" spans="6:9" ht="15">
      <c r="F21" s="2"/>
      <c r="I21" s="2"/>
    </row>
    <row r="22" ht="15">
      <c r="F22" s="2"/>
    </row>
    <row r="23" ht="15"/>
    <row r="24" ht="15.75" thickBot="1"/>
    <row r="25" spans="2:8" ht="27" thickBot="1">
      <c r="B25" s="18" t="str">
        <f>IF(Лист2!V1=0,"Реши кроссворд",IF(Лист2!V1=87,"МОЛОДЕЦ!","Подумай еще!"))</f>
        <v>Реши кроссворд</v>
      </c>
      <c r="C25" s="10"/>
      <c r="D25" s="10"/>
      <c r="E25" s="10"/>
      <c r="F25" s="10"/>
      <c r="G25" s="10"/>
      <c r="H25" s="11"/>
    </row>
    <row r="26" ht="15"/>
    <row r="27" ht="15"/>
    <row r="28" ht="15"/>
    <row r="29" ht="15"/>
    <row r="30" ht="15"/>
    <row r="31" ht="15"/>
    <row r="32" ht="15"/>
  </sheetData>
  <sheetProtection/>
  <conditionalFormatting sqref="B25">
    <cfRule type="expression" priority="1" dxfId="0" stopIfTrue="1">
      <formula>$B$25="МОЛОДЕЦ!"</formula>
    </cfRule>
    <cfRule type="expression" priority="2" dxfId="1" stopIfTrue="1">
      <formula>$B$25="Подумай еще!"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21" width="4.28125" style="0" customWidth="1"/>
  </cols>
  <sheetData>
    <row r="1" spans="3:22" ht="20.25">
      <c r="C1" s="6"/>
      <c r="V1">
        <f>SUM(B4:U22)</f>
        <v>0</v>
      </c>
    </row>
    <row r="2" spans="1:2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>
        <f>IF(тест!O4="т",1,0)</f>
        <v>0</v>
      </c>
      <c r="P4" s="7"/>
      <c r="Q4" s="7"/>
      <c r="R4" s="7"/>
      <c r="S4" s="7"/>
      <c r="T4" s="7"/>
      <c r="U4" s="7"/>
    </row>
    <row r="5" spans="1:21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>
        <f>IF(тест!O5="а",1,0)</f>
        <v>0</v>
      </c>
      <c r="P5" s="7"/>
      <c r="Q5" s="7"/>
      <c r="R5" s="7"/>
      <c r="S5" s="7"/>
      <c r="T5" s="7"/>
      <c r="U5" s="7"/>
    </row>
    <row r="6" spans="1:21" ht="14.25">
      <c r="A6" s="7"/>
      <c r="B6" s="7"/>
      <c r="C6" s="7"/>
      <c r="D6" s="7"/>
      <c r="E6" s="7"/>
      <c r="F6" s="1">
        <f>IF(тест!F6="г",1,0)</f>
        <v>0</v>
      </c>
      <c r="G6" s="7"/>
      <c r="H6" s="7"/>
      <c r="I6" s="7"/>
      <c r="J6" s="7"/>
      <c r="K6" s="7"/>
      <c r="L6" s="1">
        <f>IF(тест!L6="в",1,0)</f>
        <v>0</v>
      </c>
      <c r="M6" s="1">
        <f>IF(тест!M6="е",1,0)</f>
        <v>0</v>
      </c>
      <c r="N6" s="1">
        <f>IF(тест!N6="р",1,0)</f>
        <v>0</v>
      </c>
      <c r="O6" s="1">
        <f>IF(тест!O6="б",1,0)</f>
        <v>0</v>
      </c>
      <c r="P6" s="1">
        <f>IF(тест!P6="а",1,0)</f>
        <v>0</v>
      </c>
      <c r="Q6" s="1">
        <f>IF(тест!Q6="л",1,0)</f>
        <v>0</v>
      </c>
      <c r="R6" s="1">
        <f>IF(тест!R6="ь",1,0)</f>
        <v>0</v>
      </c>
      <c r="S6" s="1">
        <f>IF(тест!S6="н",1,0)</f>
        <v>0</v>
      </c>
      <c r="T6" s="1">
        <f>IF(тест!T6="а",1,0)</f>
        <v>0</v>
      </c>
      <c r="U6" s="1">
        <f>IF(тест!U6="я",1,0)</f>
        <v>0</v>
      </c>
    </row>
    <row r="7" spans="1:21" ht="14.25">
      <c r="A7" s="7"/>
      <c r="B7" s="7"/>
      <c r="C7" s="7"/>
      <c r="D7" s="7"/>
      <c r="E7" s="7"/>
      <c r="F7" s="1">
        <f>IF(тест!F7="р",1,0)</f>
        <v>0</v>
      </c>
      <c r="G7" s="7"/>
      <c r="H7" s="7"/>
      <c r="I7" s="7"/>
      <c r="J7" s="7"/>
      <c r="K7" s="7"/>
      <c r="L7" s="7"/>
      <c r="M7" s="7"/>
      <c r="N7" s="7"/>
      <c r="O7" s="1">
        <f>IF(тест!O7="л",1,0)</f>
        <v>0</v>
      </c>
      <c r="P7" s="7"/>
      <c r="Q7" s="7"/>
      <c r="R7" s="7"/>
      <c r="S7" s="7"/>
      <c r="T7" s="7"/>
      <c r="U7" s="7"/>
    </row>
    <row r="8" spans="1:21" ht="14.25">
      <c r="A8" s="7"/>
      <c r="B8" s="7"/>
      <c r="C8" s="7"/>
      <c r="D8" s="7"/>
      <c r="E8" s="7"/>
      <c r="F8" s="1">
        <f>IF(тест!F8="а",1,0)</f>
        <v>0</v>
      </c>
      <c r="G8" s="7"/>
      <c r="H8" s="7"/>
      <c r="I8" s="7"/>
      <c r="J8" s="7"/>
      <c r="K8" s="7"/>
      <c r="L8" s="7"/>
      <c r="M8" s="7"/>
      <c r="N8" s="7"/>
      <c r="O8" s="1">
        <f>IF(тест!O8="и",1,0)</f>
        <v>0</v>
      </c>
      <c r="P8" s="7"/>
      <c r="Q8" s="7"/>
      <c r="R8" s="7"/>
      <c r="S8" s="7"/>
      <c r="T8" s="7"/>
      <c r="U8" s="7"/>
    </row>
    <row r="9" spans="1:21" ht="14.25">
      <c r="A9" s="7"/>
      <c r="B9" s="7"/>
      <c r="C9" s="7"/>
      <c r="D9" s="7"/>
      <c r="E9" s="7"/>
      <c r="F9" s="1">
        <f>IF(тест!F9="ф",1,0)</f>
        <v>0</v>
      </c>
      <c r="G9" s="1">
        <f>IF(тест!G9="о",1,0)</f>
        <v>0</v>
      </c>
      <c r="H9" s="1">
        <f>IF(тест!H9="р",1,0)</f>
        <v>0</v>
      </c>
      <c r="I9" s="1">
        <f>IF(тест!I9="м",1,0)</f>
        <v>0</v>
      </c>
      <c r="J9" s="1">
        <f>IF(тест!J9="а",1,0)</f>
        <v>0</v>
      </c>
      <c r="K9" s="1">
        <f>IF(тест!K9="л",1,0)</f>
        <v>0</v>
      </c>
      <c r="L9" s="1">
        <f>IF(тест!L9="и",1,0)</f>
        <v>0</v>
      </c>
      <c r="M9" s="1">
        <f>IF(тест!M9="з",1,0)</f>
        <v>0</v>
      </c>
      <c r="N9" s="1">
        <f>IF(тест!N9="а",1,0)</f>
        <v>0</v>
      </c>
      <c r="O9" s="1">
        <f>IF(тест!O9="ц",1,0)</f>
        <v>0</v>
      </c>
      <c r="P9" s="1">
        <f>IF(тест!P9="и",1,0)</f>
        <v>0</v>
      </c>
      <c r="Q9" s="1">
        <f>IF(тест!Q9="я",1,0)</f>
        <v>0</v>
      </c>
      <c r="R9" s="7"/>
      <c r="S9" s="7"/>
      <c r="T9" s="7"/>
      <c r="U9" s="7"/>
    </row>
    <row r="10" spans="1:21" ht="14.25">
      <c r="A10" s="7"/>
      <c r="B10" s="7"/>
      <c r="C10" s="7"/>
      <c r="D10" s="7"/>
      <c r="E10" s="7"/>
      <c r="F10" s="7"/>
      <c r="G10" s="7"/>
      <c r="H10" s="7"/>
      <c r="I10" s="1">
        <f>IF(тест!I10="о",1,0)</f>
        <v>0</v>
      </c>
      <c r="J10" s="7"/>
      <c r="K10" s="7"/>
      <c r="L10" s="7"/>
      <c r="M10" s="7"/>
      <c r="N10" s="7"/>
      <c r="O10" s="1">
        <f>IF(тест!O10="а",1,0)</f>
        <v>0</v>
      </c>
      <c r="P10" s="7"/>
      <c r="Q10" s="7"/>
      <c r="R10" s="7"/>
      <c r="S10" s="7"/>
      <c r="T10" s="7"/>
      <c r="U10" s="7"/>
    </row>
    <row r="11" spans="1:21" ht="14.25">
      <c r="A11" s="7"/>
      <c r="B11" s="7"/>
      <c r="C11" s="7"/>
      <c r="D11" s="1">
        <f>IF(тест!D11="с",1,0)</f>
        <v>0</v>
      </c>
      <c r="E11" s="7"/>
      <c r="F11" s="7"/>
      <c r="G11" s="7"/>
      <c r="H11" s="7"/>
      <c r="I11" s="1">
        <f>IF(тест!I11="д",1,0)</f>
        <v>0</v>
      </c>
      <c r="J11" s="1">
        <f>IF(тест!J11="е",1,0)</f>
        <v>0</v>
      </c>
      <c r="K11" s="1">
        <f>IF(тест!K11="р",1,0)</f>
        <v>0</v>
      </c>
      <c r="L11" s="1">
        <f>IF(тест!L11="е",1,0)</f>
        <v>0</v>
      </c>
      <c r="M11" s="1">
        <f>IF(тест!M11="в",1,0)</f>
        <v>0</v>
      </c>
      <c r="N11" s="1">
        <f>IF(тест!N11="о",1,0)</f>
        <v>0</v>
      </c>
      <c r="O11" s="7"/>
      <c r="P11" s="7"/>
      <c r="Q11" s="7"/>
      <c r="R11" s="7"/>
      <c r="S11" s="7"/>
      <c r="T11" s="7"/>
      <c r="U11" s="7"/>
    </row>
    <row r="12" spans="1:21" ht="14.25">
      <c r="A12" s="7"/>
      <c r="B12" s="7"/>
      <c r="C12" s="7"/>
      <c r="D12" s="1">
        <f>IF(тест!D12="е",1,0)</f>
        <v>0</v>
      </c>
      <c r="E12" s="7"/>
      <c r="F12" s="7"/>
      <c r="G12" s="7"/>
      <c r="H12" s="7"/>
      <c r="I12" s="1">
        <f>IF(тест!I12="е",1,0)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4.25">
      <c r="A13" s="7"/>
      <c r="B13" s="1">
        <f>IF(тест!B13="м",1,0)</f>
        <v>0</v>
      </c>
      <c r="C13" s="1">
        <f>IF(тест!C13="а",1,0)</f>
        <v>0</v>
      </c>
      <c r="D13" s="1">
        <f>IF(тест!D13="т",1,0)</f>
        <v>0</v>
      </c>
      <c r="E13" s="1">
        <f>IF(тест!E13="е",1,0)</f>
        <v>0</v>
      </c>
      <c r="F13" s="1">
        <f>IF(тест!F13="р",1,0)</f>
        <v>0</v>
      </c>
      <c r="G13" s="1">
        <f>IF(тест!G13="и",1,0)</f>
        <v>0</v>
      </c>
      <c r="H13" s="1">
        <f>IF(тест!H13="а",1,0)</f>
        <v>0</v>
      </c>
      <c r="I13" s="1">
        <f>IF(тест!I13="л",1,0)</f>
        <v>0</v>
      </c>
      <c r="J13" s="1">
        <f>IF(тест!J13="ь",1,0)</f>
        <v>0</v>
      </c>
      <c r="K13" s="1">
        <f>IF(тест!K13="н",1,0)</f>
        <v>0</v>
      </c>
      <c r="L13" s="1">
        <f>IF(тест!L13="ы",1,0)</f>
        <v>0</v>
      </c>
      <c r="M13" s="1">
        <f>IF(тест!M13="е",1,0)</f>
        <v>0</v>
      </c>
      <c r="N13" s="7"/>
      <c r="O13" s="7"/>
      <c r="P13" s="7"/>
      <c r="Q13" s="7"/>
      <c r="R13" s="7"/>
      <c r="S13" s="7"/>
      <c r="T13" s="7"/>
      <c r="U13" s="7"/>
    </row>
    <row r="14" spans="1:21" ht="14.25">
      <c r="A14" s="7"/>
      <c r="B14" s="7"/>
      <c r="C14" s="7"/>
      <c r="D14" s="1">
        <f>IF(тест!D14="ь",1,0)</f>
        <v>0</v>
      </c>
      <c r="E14" s="7"/>
      <c r="F14" s="7"/>
      <c r="G14" s="7"/>
      <c r="H14" s="7"/>
      <c r="I14" s="1">
        <f>IF(тест!I14="и",1,0)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25">
      <c r="A15" s="7"/>
      <c r="B15" s="7"/>
      <c r="C15" s="7"/>
      <c r="D15" s="7"/>
      <c r="E15" s="7"/>
      <c r="F15" s="7"/>
      <c r="G15" s="7"/>
      <c r="H15" s="7"/>
      <c r="I15" s="1">
        <f>IF(тест!I15="р",1,0)</f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25">
      <c r="A16" s="7"/>
      <c r="B16" s="7"/>
      <c r="C16" s="7"/>
      <c r="D16" s="7"/>
      <c r="E16" s="7"/>
      <c r="F16" s="7"/>
      <c r="G16" s="7"/>
      <c r="H16" s="1">
        <f>IF(тест!H16="к",1,0)</f>
        <v>0</v>
      </c>
      <c r="I16" s="1">
        <f>IF(тест!I16="о",1,0)</f>
        <v>0</v>
      </c>
      <c r="J16" s="1">
        <f>IF(тест!J16="м",1,0)</f>
        <v>0</v>
      </c>
      <c r="K16" s="1">
        <f>IF(тест!K16="п",1,0)</f>
        <v>0</v>
      </c>
      <c r="L16" s="1">
        <f>IF(тест!L16="ь",1,0)</f>
        <v>0</v>
      </c>
      <c r="M16" s="1">
        <f>IF(тест!M16="ю",1,0)</f>
        <v>0</v>
      </c>
      <c r="N16" s="1">
        <f>IF(тест!N16="т",1,0)</f>
        <v>0</v>
      </c>
      <c r="O16" s="1">
        <f>IF(тест!O16="е",1,0)</f>
        <v>0</v>
      </c>
      <c r="P16" s="1">
        <f>IF(тест!P16="р",1,0)</f>
        <v>0</v>
      </c>
      <c r="Q16" s="7"/>
      <c r="R16" s="7"/>
      <c r="S16" s="7"/>
      <c r="T16" s="7"/>
      <c r="U16" s="7"/>
    </row>
    <row r="17" spans="1:21" ht="14.25">
      <c r="A17" s="7"/>
      <c r="B17" s="7"/>
      <c r="C17" s="7"/>
      <c r="D17" s="7"/>
      <c r="E17" s="7"/>
      <c r="F17" s="1">
        <f>IF(тест!F17="м",1,0)</f>
        <v>0</v>
      </c>
      <c r="G17" s="7"/>
      <c r="H17" s="7"/>
      <c r="I17" s="1">
        <f>IF(тест!I17="в",1,0)</f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4.25">
      <c r="A18" s="7"/>
      <c r="B18" s="7"/>
      <c r="C18" s="1">
        <f>IF(тест!C18="и",1,0)</f>
        <v>0</v>
      </c>
      <c r="D18" s="1">
        <f>IF(тест!D18="н",1,0)</f>
        <v>0</v>
      </c>
      <c r="E18" s="1">
        <f>IF(тест!E18="ф",1,0)</f>
        <v>0</v>
      </c>
      <c r="F18" s="1">
        <f>IF(тест!F18="о",1,0)</f>
        <v>0</v>
      </c>
      <c r="G18" s="1">
        <f>IF(тест!G18="р",1,0)</f>
        <v>0</v>
      </c>
      <c r="H18" s="1">
        <f>IF(тест!H18="м",1,0)</f>
        <v>0</v>
      </c>
      <c r="I18" s="1">
        <f>IF(тест!I18="а",1,0)</f>
        <v>0</v>
      </c>
      <c r="J18" s="1">
        <f>IF(тест!J18="ц",1,0)</f>
        <v>0</v>
      </c>
      <c r="K18" s="1">
        <f>IF(тест!K18="и",1,0)</f>
        <v>0</v>
      </c>
      <c r="L18" s="1">
        <f>IF(тест!L18="о",1,0)</f>
        <v>0</v>
      </c>
      <c r="M18" s="1">
        <f>IF(тест!M18="н",1,0)</f>
        <v>0</v>
      </c>
      <c r="N18" s="1">
        <f>IF(тест!N18="н",1,0)</f>
        <v>0</v>
      </c>
      <c r="O18" s="1">
        <f>IF(тест!O18="ы",1,0)</f>
        <v>0</v>
      </c>
      <c r="P18" s="1">
        <f>IF(тест!P18="е",1,0)</f>
        <v>0</v>
      </c>
      <c r="Q18" s="7"/>
      <c r="R18" s="7"/>
      <c r="S18" s="7"/>
      <c r="T18" s="7"/>
      <c r="U18" s="7"/>
    </row>
    <row r="19" spans="1:21" ht="14.25">
      <c r="A19" s="7"/>
      <c r="B19" s="7"/>
      <c r="C19" s="7"/>
      <c r="D19" s="7"/>
      <c r="E19" s="7"/>
      <c r="F19" s="1">
        <f>IF(тест!F19="д",1,0)</f>
        <v>0</v>
      </c>
      <c r="G19" s="7"/>
      <c r="H19" s="7"/>
      <c r="I19" s="1">
        <f>IF(тест!I19="н",1,0)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4.25">
      <c r="A20" s="7"/>
      <c r="B20" s="7"/>
      <c r="C20" s="7"/>
      <c r="D20" s="7"/>
      <c r="E20" s="7"/>
      <c r="F20" s="1">
        <f>IF(тест!F20="е",1,0)</f>
        <v>0</v>
      </c>
      <c r="G20" s="7"/>
      <c r="H20" s="7"/>
      <c r="I20" s="1">
        <f>IF(тест!I20="и",1,0)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4.25">
      <c r="A21" s="7"/>
      <c r="B21" s="7"/>
      <c r="C21" s="7"/>
      <c r="D21" s="7"/>
      <c r="E21" s="7"/>
      <c r="F21" s="1">
        <f>IF(тест!F21="л",1,0)</f>
        <v>0</v>
      </c>
      <c r="G21" s="7"/>
      <c r="H21" s="7"/>
      <c r="I21" s="1">
        <f>IF(тест!I21="е",1,0)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4.25">
      <c r="A22" s="7"/>
      <c r="B22" s="7"/>
      <c r="C22" s="7"/>
      <c r="D22" s="7"/>
      <c r="E22" s="7"/>
      <c r="F22" s="1">
        <f>IF(тест!F22="ь",1,0)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G23" sqref="G23"/>
    </sheetView>
  </sheetViews>
  <sheetFormatPr defaultColWidth="9.140625" defaultRowHeight="15"/>
  <cols>
    <col min="1" max="21" width="4.7109375" style="0" customWidth="1"/>
  </cols>
  <sheetData>
    <row r="1" spans="1:2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7">
        <v>7</v>
      </c>
      <c r="P1" s="8"/>
      <c r="Q1" s="8"/>
      <c r="R1" s="8"/>
      <c r="S1" s="8"/>
      <c r="T1" s="8"/>
      <c r="U1" s="8"/>
    </row>
    <row r="2" spans="1:2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" t="s">
        <v>28</v>
      </c>
      <c r="P2" s="8"/>
      <c r="Q2" s="8"/>
      <c r="R2" s="8"/>
      <c r="S2" s="8"/>
      <c r="T2" s="8"/>
      <c r="U2" s="8"/>
    </row>
    <row r="3" spans="1:21" ht="15">
      <c r="A3" s="8"/>
      <c r="B3" s="8"/>
      <c r="C3" s="8"/>
      <c r="D3" s="8"/>
      <c r="E3" s="8"/>
      <c r="F3" s="17">
        <v>8</v>
      </c>
      <c r="G3" s="8"/>
      <c r="H3" s="8"/>
      <c r="I3" s="8"/>
      <c r="J3" s="8"/>
      <c r="K3" s="8"/>
      <c r="L3" s="8"/>
      <c r="M3" s="8"/>
      <c r="N3" s="8"/>
      <c r="O3" s="2" t="s">
        <v>19</v>
      </c>
      <c r="P3" s="8"/>
      <c r="Q3" s="8"/>
      <c r="R3" s="8"/>
      <c r="S3" s="8"/>
      <c r="T3" s="8"/>
      <c r="U3" s="8"/>
    </row>
    <row r="4" spans="1:21" ht="15">
      <c r="A4" s="8"/>
      <c r="B4" s="8"/>
      <c r="C4" s="8"/>
      <c r="D4" s="8"/>
      <c r="E4" s="8"/>
      <c r="F4" s="2" t="s">
        <v>17</v>
      </c>
      <c r="G4" s="8"/>
      <c r="H4" s="8"/>
      <c r="I4" s="8"/>
      <c r="J4" s="8"/>
      <c r="K4" s="16">
        <v>1</v>
      </c>
      <c r="L4" s="2" t="s">
        <v>30</v>
      </c>
      <c r="M4" s="2" t="s">
        <v>31</v>
      </c>
      <c r="N4" s="13" t="s">
        <v>18</v>
      </c>
      <c r="O4" s="2" t="s">
        <v>29</v>
      </c>
      <c r="P4" s="14" t="s">
        <v>19</v>
      </c>
      <c r="Q4" s="2" t="s">
        <v>23</v>
      </c>
      <c r="R4" s="2" t="s">
        <v>32</v>
      </c>
      <c r="S4" s="2" t="s">
        <v>33</v>
      </c>
      <c r="T4" s="2" t="s">
        <v>19</v>
      </c>
      <c r="U4" s="2" t="s">
        <v>27</v>
      </c>
    </row>
    <row r="5" spans="1:21" ht="14.25">
      <c r="A5" s="8"/>
      <c r="B5" s="8"/>
      <c r="C5" s="8"/>
      <c r="D5" s="8"/>
      <c r="E5" s="8"/>
      <c r="F5" s="2" t="s">
        <v>18</v>
      </c>
      <c r="G5" s="8"/>
      <c r="H5" s="8"/>
      <c r="I5" s="8"/>
      <c r="J5" s="8"/>
      <c r="K5" s="8"/>
      <c r="L5" s="8"/>
      <c r="M5" s="8"/>
      <c r="N5" s="8"/>
      <c r="O5" s="2" t="s">
        <v>23</v>
      </c>
      <c r="P5" s="8"/>
      <c r="Q5" s="8"/>
      <c r="R5" s="8"/>
      <c r="S5" s="8"/>
      <c r="T5" s="8"/>
      <c r="U5" s="8"/>
    </row>
    <row r="6" spans="1:21" ht="15">
      <c r="A6" s="8"/>
      <c r="B6" s="8"/>
      <c r="C6" s="8"/>
      <c r="D6" s="8"/>
      <c r="E6" s="8"/>
      <c r="F6" s="2" t="s">
        <v>19</v>
      </c>
      <c r="G6" s="8"/>
      <c r="H6" s="8"/>
      <c r="I6" s="17">
        <v>9</v>
      </c>
      <c r="J6" s="8"/>
      <c r="K6" s="8"/>
      <c r="L6" s="8"/>
      <c r="M6" s="8"/>
      <c r="N6" s="8"/>
      <c r="O6" s="3" t="s">
        <v>24</v>
      </c>
      <c r="P6" s="8"/>
      <c r="Q6" s="8"/>
      <c r="R6" s="8"/>
      <c r="S6" s="8"/>
      <c r="T6" s="8"/>
      <c r="U6" s="8"/>
    </row>
    <row r="7" spans="1:21" ht="15">
      <c r="A7" s="8"/>
      <c r="B7" s="8"/>
      <c r="C7" s="8"/>
      <c r="D7" s="8"/>
      <c r="E7" s="17">
        <v>2</v>
      </c>
      <c r="F7" s="2" t="s">
        <v>20</v>
      </c>
      <c r="G7" s="2" t="s">
        <v>21</v>
      </c>
      <c r="H7" s="2" t="s">
        <v>18</v>
      </c>
      <c r="I7" s="2" t="s">
        <v>22</v>
      </c>
      <c r="J7" s="2" t="s">
        <v>19</v>
      </c>
      <c r="K7" s="2" t="s">
        <v>23</v>
      </c>
      <c r="L7" s="2" t="s">
        <v>24</v>
      </c>
      <c r="M7" s="2" t="s">
        <v>25</v>
      </c>
      <c r="N7" s="2" t="s">
        <v>19</v>
      </c>
      <c r="O7" s="2" t="s">
        <v>26</v>
      </c>
      <c r="P7" s="2" t="s">
        <v>24</v>
      </c>
      <c r="Q7" s="2" t="s">
        <v>27</v>
      </c>
      <c r="R7" s="8"/>
      <c r="S7" s="8"/>
      <c r="T7" s="8"/>
      <c r="U7" s="8"/>
    </row>
    <row r="8" spans="1:21" ht="15">
      <c r="A8" s="8"/>
      <c r="B8" s="8"/>
      <c r="C8" s="8"/>
      <c r="D8" s="17">
        <v>10</v>
      </c>
      <c r="E8" s="8"/>
      <c r="F8" s="8"/>
      <c r="G8" s="8"/>
      <c r="H8" s="8"/>
      <c r="I8" s="2" t="s">
        <v>21</v>
      </c>
      <c r="J8" s="8"/>
      <c r="K8" s="8"/>
      <c r="L8" s="8"/>
      <c r="M8" s="8"/>
      <c r="N8" s="8"/>
      <c r="O8" s="4" t="s">
        <v>19</v>
      </c>
      <c r="P8" s="8"/>
      <c r="Q8" s="8"/>
      <c r="R8" s="8"/>
      <c r="S8" s="8"/>
      <c r="T8" s="8"/>
      <c r="U8" s="8"/>
    </row>
    <row r="9" spans="1:21" ht="15">
      <c r="A9" s="8"/>
      <c r="B9" s="8"/>
      <c r="C9" s="8"/>
      <c r="D9" s="2" t="s">
        <v>36</v>
      </c>
      <c r="E9" s="8"/>
      <c r="F9" s="8"/>
      <c r="G9" s="8"/>
      <c r="H9" s="17">
        <v>3</v>
      </c>
      <c r="I9" s="2" t="s">
        <v>34</v>
      </c>
      <c r="J9" s="2" t="s">
        <v>31</v>
      </c>
      <c r="K9" s="2" t="s">
        <v>18</v>
      </c>
      <c r="L9" s="2" t="s">
        <v>31</v>
      </c>
      <c r="M9" s="2" t="s">
        <v>30</v>
      </c>
      <c r="N9" s="2" t="s">
        <v>21</v>
      </c>
      <c r="O9" s="8"/>
      <c r="P9" s="8"/>
      <c r="Q9" s="8"/>
      <c r="R9" s="8"/>
      <c r="S9" s="8"/>
      <c r="T9" s="8"/>
      <c r="U9" s="8"/>
    </row>
    <row r="10" spans="1:21" ht="14.25">
      <c r="A10" s="8"/>
      <c r="B10" s="8"/>
      <c r="C10" s="8"/>
      <c r="D10" s="2" t="s">
        <v>31</v>
      </c>
      <c r="E10" s="8"/>
      <c r="F10" s="8"/>
      <c r="G10" s="8"/>
      <c r="H10" s="8"/>
      <c r="I10" s="3" t="s">
        <v>31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5">
      <c r="A11" s="17">
        <v>4</v>
      </c>
      <c r="B11" s="2" t="s">
        <v>22</v>
      </c>
      <c r="C11" s="13" t="s">
        <v>19</v>
      </c>
      <c r="D11" s="2" t="s">
        <v>28</v>
      </c>
      <c r="E11" s="14" t="s">
        <v>31</v>
      </c>
      <c r="F11" s="2" t="s">
        <v>18</v>
      </c>
      <c r="G11" s="2" t="s">
        <v>24</v>
      </c>
      <c r="H11" s="2" t="s">
        <v>19</v>
      </c>
      <c r="I11" s="2" t="s">
        <v>23</v>
      </c>
      <c r="J11" s="2" t="s">
        <v>32</v>
      </c>
      <c r="K11" s="2" t="s">
        <v>33</v>
      </c>
      <c r="L11" s="2" t="s">
        <v>35</v>
      </c>
      <c r="M11" s="2" t="s">
        <v>31</v>
      </c>
      <c r="N11" s="8"/>
      <c r="O11" s="8"/>
      <c r="P11" s="8"/>
      <c r="Q11" s="8"/>
      <c r="R11" s="8"/>
      <c r="S11" s="8"/>
      <c r="T11" s="8"/>
      <c r="U11" s="8"/>
    </row>
    <row r="12" spans="1:21" ht="14.25">
      <c r="A12" s="8"/>
      <c r="B12" s="8"/>
      <c r="C12" s="8"/>
      <c r="D12" s="2" t="s">
        <v>32</v>
      </c>
      <c r="E12" s="8"/>
      <c r="F12" s="8"/>
      <c r="G12" s="8"/>
      <c r="H12" s="8"/>
      <c r="I12" s="4" t="s">
        <v>24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4.25">
      <c r="A13" s="8"/>
      <c r="B13" s="8"/>
      <c r="C13" s="8"/>
      <c r="D13" s="8"/>
      <c r="E13" s="8"/>
      <c r="F13" s="8"/>
      <c r="G13" s="8"/>
      <c r="H13" s="8"/>
      <c r="I13" s="3" t="s">
        <v>18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5">
      <c r="A14" s="8"/>
      <c r="B14" s="8"/>
      <c r="C14" s="8"/>
      <c r="D14" s="8"/>
      <c r="E14" s="8"/>
      <c r="F14" s="17">
        <v>11</v>
      </c>
      <c r="G14" s="17">
        <v>5</v>
      </c>
      <c r="H14" s="2" t="s">
        <v>37</v>
      </c>
      <c r="I14" s="2" t="s">
        <v>21</v>
      </c>
      <c r="J14" s="2" t="s">
        <v>22</v>
      </c>
      <c r="K14" s="2" t="s">
        <v>38</v>
      </c>
      <c r="L14" s="2" t="s">
        <v>32</v>
      </c>
      <c r="M14" s="2" t="s">
        <v>39</v>
      </c>
      <c r="N14" s="2" t="s">
        <v>28</v>
      </c>
      <c r="O14" s="2" t="s">
        <v>31</v>
      </c>
      <c r="P14" s="2" t="s">
        <v>18</v>
      </c>
      <c r="Q14" s="9"/>
      <c r="R14" s="8"/>
      <c r="S14" s="8"/>
      <c r="T14" s="8"/>
      <c r="U14" s="8"/>
    </row>
    <row r="15" spans="1:21" ht="14.25">
      <c r="A15" s="8"/>
      <c r="B15" s="8"/>
      <c r="C15" s="8"/>
      <c r="D15" s="8"/>
      <c r="E15" s="8"/>
      <c r="F15" s="2" t="s">
        <v>22</v>
      </c>
      <c r="G15" s="8"/>
      <c r="H15" s="8"/>
      <c r="I15" s="5" t="s">
        <v>30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5">
      <c r="A16" s="8"/>
      <c r="B16" s="17">
        <v>6</v>
      </c>
      <c r="C16" s="2" t="s">
        <v>24</v>
      </c>
      <c r="D16" s="2" t="s">
        <v>33</v>
      </c>
      <c r="E16" s="13" t="s">
        <v>20</v>
      </c>
      <c r="F16" s="2" t="s">
        <v>21</v>
      </c>
      <c r="G16" s="14" t="s">
        <v>18</v>
      </c>
      <c r="H16" s="2" t="s">
        <v>22</v>
      </c>
      <c r="I16" s="2" t="s">
        <v>19</v>
      </c>
      <c r="J16" s="2" t="s">
        <v>26</v>
      </c>
      <c r="K16" s="2" t="s">
        <v>24</v>
      </c>
      <c r="L16" s="2" t="s">
        <v>21</v>
      </c>
      <c r="M16" s="2" t="s">
        <v>33</v>
      </c>
      <c r="N16" s="2" t="s">
        <v>33</v>
      </c>
      <c r="O16" s="2" t="s">
        <v>35</v>
      </c>
      <c r="P16" s="2" t="s">
        <v>31</v>
      </c>
      <c r="Q16" s="8"/>
      <c r="R16" s="8"/>
      <c r="S16" s="8"/>
      <c r="T16" s="8"/>
      <c r="U16" s="8"/>
    </row>
    <row r="17" spans="1:21" ht="14.25">
      <c r="A17" s="8"/>
      <c r="B17" s="8"/>
      <c r="C17" s="8"/>
      <c r="D17" s="8"/>
      <c r="E17" s="8"/>
      <c r="F17" s="2" t="s">
        <v>34</v>
      </c>
      <c r="G17" s="8"/>
      <c r="H17" s="8"/>
      <c r="I17" s="4" t="s">
        <v>33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8"/>
      <c r="B18" s="8"/>
      <c r="C18" s="8"/>
      <c r="D18" s="8"/>
      <c r="E18" s="8"/>
      <c r="F18" s="2" t="s">
        <v>31</v>
      </c>
      <c r="G18" s="8"/>
      <c r="H18" s="8"/>
      <c r="I18" s="2" t="s">
        <v>24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8"/>
      <c r="B19" s="8"/>
      <c r="C19" s="8"/>
      <c r="D19" s="8"/>
      <c r="E19" s="8"/>
      <c r="F19" s="2" t="s">
        <v>23</v>
      </c>
      <c r="G19" s="8"/>
      <c r="H19" s="8"/>
      <c r="I19" s="2" t="s">
        <v>31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4.25">
      <c r="A20" s="8"/>
      <c r="B20" s="8"/>
      <c r="C20" s="8"/>
      <c r="D20" s="8"/>
      <c r="E20" s="8"/>
      <c r="F20" s="2" t="s">
        <v>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</dc:creator>
  <cp:keywords/>
  <dc:description/>
  <cp:lastModifiedBy>Boss</cp:lastModifiedBy>
  <dcterms:created xsi:type="dcterms:W3CDTF">2007-03-15T06:11:17Z</dcterms:created>
  <dcterms:modified xsi:type="dcterms:W3CDTF">2007-04-22T18:28:50Z</dcterms:modified>
  <cp:category/>
  <cp:version/>
  <cp:contentType/>
  <cp:contentStatus/>
</cp:coreProperties>
</file>