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ый" sheetId="1" r:id="rId1"/>
    <sheet name="Регистрационный" sheetId="2" r:id="rId2"/>
    <sheet name="Кроссворд &quot;Писатели&quot;" sheetId="3" r:id="rId3"/>
    <sheet name="Результат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<sst xmlns="http://schemas.openxmlformats.org/spreadsheetml/2006/main" count="98" uniqueCount="63">
  <si>
    <t>http://www.moi-universitet.ru/do/directions/mm/exceltest/#.Uf9nAKz-vXQ</t>
  </si>
  <si>
    <t xml:space="preserve"> МБОУ СОШ №4 городского поселения "Рабочий поселок Ванино"                                                                                 Ванинского муниципального района Хабаровского края</t>
  </si>
  <si>
    <t xml:space="preserve">Подготовила учитель русского языка и литературы </t>
  </si>
  <si>
    <t>Аникина Евгения Александровна</t>
  </si>
  <si>
    <t>П. Ванино</t>
  </si>
  <si>
    <t>2015 г.</t>
  </si>
  <si>
    <t>Регистрация участника</t>
  </si>
  <si>
    <t>Фамилия</t>
  </si>
  <si>
    <t>Имя</t>
  </si>
  <si>
    <t>Класс</t>
  </si>
  <si>
    <t>http://www.photoshablon.ru/_nw/71/07917179.jpg</t>
  </si>
  <si>
    <t>Интерактивный  кроссворд</t>
  </si>
  <si>
    <t>р</t>
  </si>
  <si>
    <t>а</t>
  </si>
  <si>
    <t>о</t>
  </si>
  <si>
    <t>в</t>
  </si>
  <si>
    <t>т</t>
  </si>
  <si>
    <t>ь</t>
  </si>
  <si>
    <t>с</t>
  </si>
  <si>
    <t>л</t>
  </si>
  <si>
    <t>е</t>
  </si>
  <si>
    <t>н</t>
  </si>
  <si>
    <t>г</t>
  </si>
  <si>
    <t>ч</t>
  </si>
  <si>
    <t>к</t>
  </si>
  <si>
    <t>и</t>
  </si>
  <si>
    <t>2.</t>
  </si>
  <si>
    <t>3.</t>
  </si>
  <si>
    <t>5.</t>
  </si>
  <si>
    <t>6.</t>
  </si>
  <si>
    <t>7.</t>
  </si>
  <si>
    <t>1.</t>
  </si>
  <si>
    <t>4.</t>
  </si>
  <si>
    <t>у</t>
  </si>
  <si>
    <t>Писатели русской литературы</t>
  </si>
  <si>
    <t>Задание:  разгадывая кроссворд и вписывая в ячейки фамилии писателей, ты узнаешь зашифрованное слово</t>
  </si>
  <si>
    <t>ш</t>
  </si>
  <si>
    <t>ю</t>
  </si>
  <si>
    <t>х</t>
  </si>
  <si>
    <t>(Не забудь, что имена собственные пишутся с Большой буквы!)</t>
  </si>
  <si>
    <t>П</t>
  </si>
  <si>
    <t>Т</t>
  </si>
  <si>
    <t>Ч</t>
  </si>
  <si>
    <t>Н</t>
  </si>
  <si>
    <t>Е</t>
  </si>
  <si>
    <t>В</t>
  </si>
  <si>
    <t>4. Мастер маленького юмористического рассказа</t>
  </si>
  <si>
    <t>5. В своих произведениях он подробно описал тяжелую "долюшку" женскую</t>
  </si>
  <si>
    <t>7. Его "Экспонат №" разоблачает равнодушие, лицемерие, нравственную убогость.</t>
  </si>
  <si>
    <t>1. Автор романа "Дубровский" и повести "Капитанская дочка"</t>
  </si>
  <si>
    <t>2. Он охарактеризовал русский язык как свободный, могучий, свободный и правдивый</t>
  </si>
  <si>
    <t>3. Строкой из его стихотворения выражают любовь к грозе в начале мая</t>
  </si>
  <si>
    <t>6. Воспел красоту русской белой березы под окном</t>
  </si>
  <si>
    <t xml:space="preserve">Количество отгаданных слов </t>
  </si>
  <si>
    <t>Оценка</t>
  </si>
  <si>
    <t>1. Автор романа "Дубровский" и повести "Капитанская дочка".</t>
  </si>
  <si>
    <t>2. Он охарактеризовал русский язык как свободный, могучий, свободный и правдивый.</t>
  </si>
  <si>
    <t>3. Строкой из его стихотворения выражают любовь к грозе в начале мая.</t>
  </si>
  <si>
    <t>4. Мастер маленького юмористического рассказа.</t>
  </si>
  <si>
    <t>5. В своих произведениях он подробно описал тяжелую "долюшку" женскую.</t>
  </si>
  <si>
    <t>6. Воспел красоту русской белой березы под окном.</t>
  </si>
  <si>
    <t>Ресурс создан Аникиной Евгений Александровной,</t>
  </si>
  <si>
    <t>учителем русского языка и литературы МБОУ СОШ №4 п. Ванино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</si>
</sst>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mbria"/>
      <family val="1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4"/>
      <color indexed="40"/>
      <name val="Cambria"/>
      <family val="1"/>
    </font>
    <font>
      <sz val="16"/>
      <color indexed="8"/>
      <name val="Cambria"/>
      <family val="1"/>
    </font>
    <font>
      <i/>
      <sz val="16"/>
      <color indexed="8"/>
      <name val="Cambria"/>
      <family val="1"/>
    </font>
    <font>
      <i/>
      <sz val="16"/>
      <color indexed="14"/>
      <name val="Cambria"/>
      <family val="1"/>
    </font>
    <font>
      <b/>
      <sz val="16"/>
      <color indexed="10"/>
      <name val="Cambria"/>
      <family val="1"/>
    </font>
    <font>
      <sz val="11"/>
      <color indexed="9"/>
      <name val="Calibri"/>
      <family val="2"/>
    </font>
    <font>
      <b/>
      <u val="single"/>
      <sz val="26"/>
      <color indexed="40"/>
      <name val="Cambria"/>
      <family val="1"/>
    </font>
    <font>
      <sz val="14"/>
      <color indexed="40"/>
      <name val="Times New Roman"/>
      <family val="1"/>
    </font>
    <font>
      <b/>
      <i/>
      <sz val="36"/>
      <color indexed="40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4"/>
      <color indexed="14"/>
      <name val="Cambria"/>
      <family val="0"/>
    </font>
    <font>
      <b/>
      <i/>
      <sz val="20"/>
      <color indexed="10"/>
      <name val="Cambria"/>
      <family val="0"/>
    </font>
    <font>
      <b/>
      <i/>
      <sz val="14"/>
      <color indexed="49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mbria"/>
      <family val="1"/>
    </font>
    <font>
      <i/>
      <sz val="16"/>
      <color theme="1"/>
      <name val="Cambria"/>
      <family val="1"/>
    </font>
    <font>
      <i/>
      <sz val="16"/>
      <color rgb="FFCC0099"/>
      <name val="Cambria"/>
      <family val="1"/>
    </font>
    <font>
      <b/>
      <sz val="14"/>
      <color rgb="FF0099FF"/>
      <name val="Cambria"/>
      <family val="1"/>
    </font>
    <font>
      <b/>
      <sz val="16"/>
      <color rgb="FFFF0000"/>
      <name val="Cambria"/>
      <family val="1"/>
    </font>
    <font>
      <sz val="11"/>
      <color rgb="FF0099FF"/>
      <name val="Calibri"/>
      <family val="2"/>
    </font>
    <font>
      <sz val="8"/>
      <color theme="1"/>
      <name val="Calibri"/>
      <family val="2"/>
    </font>
    <font>
      <sz val="14"/>
      <color rgb="FF0099FF"/>
      <name val="Times New Roman"/>
      <family val="1"/>
    </font>
    <font>
      <b/>
      <i/>
      <sz val="36"/>
      <color rgb="FF0099FF"/>
      <name val="Times New Roman"/>
      <family val="1"/>
    </font>
    <font>
      <b/>
      <u val="single"/>
      <sz val="26"/>
      <color rgb="FF0099FF"/>
      <name val="Cambria"/>
      <family val="1"/>
    </font>
    <font>
      <sz val="1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FF89B9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99FF"/>
      </left>
      <right style="medium">
        <color rgb="FF0099FF"/>
      </right>
      <top style="medium">
        <color rgb="FF0099FF"/>
      </top>
      <bottom/>
    </border>
    <border>
      <left style="medium">
        <color rgb="FF0099FF"/>
      </left>
      <right/>
      <top style="medium">
        <color rgb="FF0099FF"/>
      </top>
      <bottom/>
    </border>
    <border>
      <left style="medium">
        <color rgb="FFFF89B9"/>
      </left>
      <right style="medium">
        <color rgb="FFFF89B9"/>
      </right>
      <top style="medium">
        <color rgb="FFFF89B9"/>
      </top>
      <bottom style="medium">
        <color rgb="FFFF89B9"/>
      </bottom>
    </border>
    <border>
      <left/>
      <right style="medium">
        <color rgb="FF0099FF"/>
      </right>
      <top style="medium">
        <color rgb="FF0099FF"/>
      </top>
      <bottom style="medium">
        <color rgb="FF0099FF"/>
      </bottom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</border>
    <border>
      <left style="medium">
        <color rgb="FF0099FF"/>
      </left>
      <right/>
      <top style="medium">
        <color rgb="FF0099FF"/>
      </top>
      <bottom style="medium">
        <color rgb="FF0099FF"/>
      </bottom>
    </border>
    <border>
      <left style="medium">
        <color rgb="FFCC0099"/>
      </left>
      <right style="medium">
        <color rgb="FFCC0099"/>
      </right>
      <top style="medium">
        <color rgb="FFCC0099"/>
      </top>
      <bottom style="medium">
        <color rgb="FFCC0099"/>
      </bottom>
    </border>
    <border>
      <left style="slantDashDot">
        <color rgb="FFCC0099"/>
      </left>
      <right/>
      <top style="slantDashDot">
        <color rgb="FFCC0099"/>
      </top>
      <bottom style="slantDashDot">
        <color rgb="FFCC0099"/>
      </bottom>
    </border>
    <border>
      <left/>
      <right/>
      <top style="slantDashDot">
        <color rgb="FFCC0099"/>
      </top>
      <bottom style="slantDashDot">
        <color rgb="FFCC0099"/>
      </bottom>
    </border>
    <border>
      <left/>
      <right style="slantDashDot">
        <color rgb="FFCC0099"/>
      </right>
      <top style="slantDashDot">
        <color rgb="FFCC0099"/>
      </top>
      <bottom style="slantDashDot">
        <color rgb="FFCC0099"/>
      </bottom>
    </border>
    <border>
      <left style="medium">
        <color rgb="FFCC0099"/>
      </left>
      <right/>
      <top style="medium">
        <color rgb="FFCC0099"/>
      </top>
      <bottom style="medium">
        <color rgb="FFCC0099"/>
      </bottom>
    </border>
    <border>
      <left/>
      <right/>
      <top style="medium">
        <color rgb="FFCC0099"/>
      </top>
      <bottom style="medium">
        <color rgb="FFCC0099"/>
      </bottom>
    </border>
    <border>
      <left/>
      <right style="medium">
        <color rgb="FFCC0099"/>
      </right>
      <top style="medium">
        <color rgb="FFCC0099"/>
      </top>
      <bottom style="medium">
        <color rgb="FFCC009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42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34" borderId="12" xfId="0" applyFont="1" applyFill="1" applyBorder="1" applyAlignment="1" applyProtection="1">
      <alignment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14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3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/>
    </xf>
    <xf numFmtId="0" fontId="54" fillId="33" borderId="16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55" fillId="35" borderId="0" xfId="0" applyFont="1" applyFill="1" applyAlignment="1">
      <alignment/>
    </xf>
    <xf numFmtId="0" fontId="55" fillId="35" borderId="0" xfId="0" applyFont="1" applyFill="1" applyAlignment="1">
      <alignment vertical="center" wrapText="1"/>
    </xf>
    <xf numFmtId="0" fontId="55" fillId="35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7" fillId="35" borderId="0" xfId="0" applyFont="1" applyFill="1" applyAlignment="1">
      <alignment horizontal="center" vertical="center" wrapText="1"/>
    </xf>
    <xf numFmtId="0" fontId="55" fillId="35" borderId="0" xfId="0" applyFont="1" applyFill="1" applyAlignment="1">
      <alignment horizontal="center" vertical="center" wrapText="1"/>
    </xf>
    <xf numFmtId="0" fontId="58" fillId="35" borderId="0" xfId="0" applyFont="1" applyFill="1" applyAlignment="1">
      <alignment horizontal="center" vertical="center" wrapText="1"/>
    </xf>
    <xf numFmtId="0" fontId="55" fillId="35" borderId="0" xfId="0" applyFont="1" applyFill="1" applyAlignment="1">
      <alignment vertical="center"/>
    </xf>
    <xf numFmtId="0" fontId="59" fillId="33" borderId="0" xfId="0" applyFont="1" applyFill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60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6;&#1077;&#1075;&#1080;&#1089;&#1090;&#1088;&#1072;&#1094;&#1080;&#1086;&#1085;&#1085;&#1099;&#108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&#1050;&#1088;&#1086;&#1089;&#1089;&#1074;&#1086;&#1088;&#1076; &quot;&#1055;&#1080;&#1089;&#1072;&#1090;&#1077;&#1083;&#1080;&quot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1056;&#1077;&#1079;&#1091;&#1083;&#1100;&#1090;&#1072;&#109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14</xdr:row>
      <xdr:rowOff>85725</xdr:rowOff>
    </xdr:from>
    <xdr:to>
      <xdr:col>4</xdr:col>
      <xdr:colOff>438150</xdr:colOff>
      <xdr:row>20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93370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12</xdr:row>
      <xdr:rowOff>114300</xdr:rowOff>
    </xdr:from>
    <xdr:to>
      <xdr:col>9</xdr:col>
      <xdr:colOff>314325</xdr:colOff>
      <xdr:row>17</xdr:row>
      <xdr:rowOff>47625</xdr:rowOff>
    </xdr:to>
    <xdr:sp>
      <xdr:nvSpPr>
        <xdr:cNvPr id="2" name="Выноска-облако 2">
          <a:hlinkClick r:id="rId2"/>
        </xdr:cNvPr>
        <xdr:cNvSpPr>
          <a:spLocks/>
        </xdr:cNvSpPr>
      </xdr:nvSpPr>
      <xdr:spPr>
        <a:xfrm>
          <a:off x="3724275" y="2581275"/>
          <a:ext cx="2076450" cy="885825"/>
        </a:xfrm>
        <a:prstGeom prst="cloudCallout">
          <a:avLst>
            <a:gd name="adj1" fmla="val -97162"/>
            <a:gd name="adj2" fmla="val 45833"/>
          </a:avLst>
        </a:prstGeom>
        <a:solidFill>
          <a:srgbClr val="FFFFFF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Пройти регистрацию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600075</xdr:colOff>
      <xdr:row>6</xdr:row>
      <xdr:rowOff>66675</xdr:rowOff>
    </xdr:from>
    <xdr:to>
      <xdr:col>17</xdr:col>
      <xdr:colOff>257175</xdr:colOff>
      <xdr:row>19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381125"/>
          <a:ext cx="3924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</xdr:row>
      <xdr:rowOff>114300</xdr:rowOff>
    </xdr:from>
    <xdr:to>
      <xdr:col>8</xdr:col>
      <xdr:colOff>133350</xdr:colOff>
      <xdr:row>11</xdr:row>
      <xdr:rowOff>66675</xdr:rowOff>
    </xdr:to>
    <xdr:sp>
      <xdr:nvSpPr>
        <xdr:cNvPr id="2" name="Выноска-облако 1">
          <a:hlinkClick r:id="rId2"/>
        </xdr:cNvPr>
        <xdr:cNvSpPr>
          <a:spLocks/>
        </xdr:cNvSpPr>
      </xdr:nvSpPr>
      <xdr:spPr>
        <a:xfrm>
          <a:off x="3190875" y="1047750"/>
          <a:ext cx="1819275" cy="1285875"/>
        </a:xfrm>
        <a:prstGeom prst="cloudCallout">
          <a:avLst>
            <a:gd name="adj1" fmla="val 127726"/>
            <a:gd name="adj2" fmla="val 89166"/>
          </a:avLst>
        </a:prstGeom>
        <a:solidFill>
          <a:srgbClr val="ECC6E1"/>
        </a:solidFill>
        <a:ln w="25400" cmpd="sng">
          <a:solidFill>
            <a:srgbClr val="0099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FF0000"/>
              </a:solidFill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10</xdr:row>
      <xdr:rowOff>228600</xdr:rowOff>
    </xdr:from>
    <xdr:to>
      <xdr:col>14</xdr:col>
      <xdr:colOff>180975</xdr:colOff>
      <xdr:row>20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781300"/>
          <a:ext cx="1238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</xdr:row>
      <xdr:rowOff>38100</xdr:rowOff>
    </xdr:from>
    <xdr:to>
      <xdr:col>25</xdr:col>
      <xdr:colOff>47625</xdr:colOff>
      <xdr:row>14</xdr:row>
      <xdr:rowOff>123825</xdr:rowOff>
    </xdr:to>
    <xdr:sp>
      <xdr:nvSpPr>
        <xdr:cNvPr id="2" name="Выноска-облако 7">
          <a:hlinkClick r:id="rId2"/>
        </xdr:cNvPr>
        <xdr:cNvSpPr>
          <a:spLocks/>
        </xdr:cNvSpPr>
      </xdr:nvSpPr>
      <xdr:spPr>
        <a:xfrm>
          <a:off x="4305300" y="2590800"/>
          <a:ext cx="1933575" cy="952500"/>
        </a:xfrm>
        <a:prstGeom prst="cloudCallout">
          <a:avLst>
            <a:gd name="adj1" fmla="val -113574"/>
            <a:gd name="adj2" fmla="val 31773"/>
          </a:avLst>
        </a:prstGeom>
        <a:solidFill>
          <a:srgbClr val="FFFFFF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33CCCC"/>
              </a:solidFill>
            </a:rPr>
            <a:t>Проверим</a:t>
          </a:r>
          <a:r>
            <a:rPr lang="en-US" cap="none" sz="1400" b="1" i="1" u="none" baseline="0">
              <a:solidFill>
                <a:srgbClr val="33CCCC"/>
              </a:solidFill>
            </a:rPr>
            <a:t> результат!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2</xdr:row>
      <xdr:rowOff>228600</xdr:rowOff>
    </xdr:from>
    <xdr:to>
      <xdr:col>36</xdr:col>
      <xdr:colOff>76200</xdr:colOff>
      <xdr:row>25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47700"/>
          <a:ext cx="48196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-universitet.ru/do/directions/mm/exceltest/#.Uf9nAKz-vXQ" TargetMode="External" /><Relationship Id="rId2" Type="http://schemas.openxmlformats.org/officeDocument/2006/relationships/hyperlink" Target="http://www.photoshablon.ru/_nw/71/07917179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8F66A"/>
  </sheetPr>
  <dimension ref="B1:Q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6384" width="9.140625" style="29" customWidth="1"/>
  </cols>
  <sheetData>
    <row r="1" spans="2:17" ht="21.75" customHeight="1"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22.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5">
      <c r="B3" s="30"/>
    </row>
    <row r="7" spans="3:17" ht="15">
      <c r="C7" s="35" t="s">
        <v>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5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5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5" customHeigh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ht="15">
      <c r="K15" s="29" t="s">
        <v>2</v>
      </c>
    </row>
    <row r="16" ht="15">
      <c r="K16" s="29" t="s">
        <v>3</v>
      </c>
    </row>
    <row r="22" spans="7:8" ht="15">
      <c r="G22" s="31"/>
      <c r="H22" s="31" t="s">
        <v>4</v>
      </c>
    </row>
    <row r="23" ht="15">
      <c r="H23" s="31" t="s">
        <v>5</v>
      </c>
    </row>
  </sheetData>
  <sheetProtection password="D47A" sheet="1" objects="1" scenarios="1" selectLockedCells="1"/>
  <mergeCells count="2">
    <mergeCell ref="B1:Q2"/>
    <mergeCell ref="C7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CC6E1"/>
  </sheetPr>
  <dimension ref="C1:Q21"/>
  <sheetViews>
    <sheetView zoomScale="80" zoomScaleNormal="80" zoomScalePageLayoutView="0" workbookViewId="0" topLeftCell="A1">
      <selection activeCell="D20" sqref="D20:F20"/>
    </sheetView>
  </sheetViews>
  <sheetFormatPr defaultColWidth="9.140625" defaultRowHeight="15"/>
  <cols>
    <col min="1" max="16384" width="9.140625" style="2" customWidth="1"/>
  </cols>
  <sheetData>
    <row r="1" spans="4:17" ht="15" customHeight="1">
      <c r="D1" s="37" t="s">
        <v>34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4:17" ht="28.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6:15" ht="15"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6:15" ht="15">
      <c r="F4" s="42"/>
      <c r="G4" s="42"/>
      <c r="H4" s="42"/>
      <c r="I4" s="42"/>
      <c r="J4" s="42"/>
      <c r="K4" s="42"/>
      <c r="L4" s="42"/>
      <c r="M4" s="42"/>
      <c r="N4" s="42"/>
      <c r="O4" s="42"/>
    </row>
    <row r="17" spans="4:6" ht="15">
      <c r="D17" s="43" t="s">
        <v>6</v>
      </c>
      <c r="E17" s="43"/>
      <c r="F17" s="43"/>
    </row>
    <row r="18" ht="15.75" thickBot="1"/>
    <row r="19" spans="3:6" ht="15.75" thickBot="1">
      <c r="C19" s="2" t="s">
        <v>7</v>
      </c>
      <c r="D19" s="39"/>
      <c r="E19" s="40"/>
      <c r="F19" s="41"/>
    </row>
    <row r="20" spans="3:6" ht="15.75" thickBot="1">
      <c r="C20" s="2" t="s">
        <v>8</v>
      </c>
      <c r="D20" s="39"/>
      <c r="E20" s="40"/>
      <c r="F20" s="41"/>
    </row>
    <row r="21" spans="3:6" ht="15.75" thickBot="1">
      <c r="C21" s="2" t="s">
        <v>9</v>
      </c>
      <c r="D21" s="39"/>
      <c r="E21" s="40"/>
      <c r="F21" s="41"/>
    </row>
  </sheetData>
  <sheetProtection password="D47A" sheet="1" objects="1" scenarios="1" selectLockedCells="1"/>
  <mergeCells count="6">
    <mergeCell ref="D1:Q2"/>
    <mergeCell ref="D21:F21"/>
    <mergeCell ref="F3:O4"/>
    <mergeCell ref="D17:F17"/>
    <mergeCell ref="D19:F19"/>
    <mergeCell ref="D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FF"/>
  </sheetPr>
  <dimension ref="C1:AY20"/>
  <sheetViews>
    <sheetView tabSelected="1" zoomScalePageLayoutView="0" workbookViewId="0" topLeftCell="A1">
      <selection activeCell="E4" sqref="E4"/>
    </sheetView>
  </sheetViews>
  <sheetFormatPr defaultColWidth="3.7109375" defaultRowHeight="15"/>
  <sheetData>
    <row r="1" spans="3:50" ht="18">
      <c r="C1" s="21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H1" s="2"/>
      <c r="AI1" s="2"/>
      <c r="AJ1" s="2"/>
      <c r="AK1" s="2"/>
      <c r="AL1" s="2"/>
      <c r="AM1" s="2"/>
      <c r="AN1" s="2"/>
      <c r="AO1" s="2"/>
      <c r="AP1" s="32" t="s">
        <v>61</v>
      </c>
      <c r="AR1" s="2"/>
      <c r="AS1" s="2"/>
      <c r="AT1" s="2"/>
      <c r="AU1" s="2"/>
      <c r="AV1" s="2"/>
      <c r="AW1" s="2"/>
      <c r="AX1" s="2"/>
    </row>
    <row r="2" spans="3:50" ht="15">
      <c r="C2" s="2"/>
      <c r="D2" s="2"/>
      <c r="E2" s="2"/>
      <c r="F2" s="24" t="s">
        <v>39</v>
      </c>
      <c r="G2" s="2"/>
      <c r="H2" s="2"/>
      <c r="I2" s="2"/>
      <c r="J2" s="2"/>
      <c r="K2" s="2"/>
      <c r="L2" s="2"/>
      <c r="M2" s="2"/>
      <c r="N2" s="2"/>
      <c r="O2" s="2"/>
      <c r="P2" s="2"/>
      <c r="AH2" s="2"/>
      <c r="AI2" s="2"/>
      <c r="AJ2" s="2"/>
      <c r="AK2" s="2"/>
      <c r="AL2" s="2"/>
      <c r="AM2" s="2"/>
      <c r="AN2" s="2"/>
      <c r="AO2" s="32" t="s">
        <v>62</v>
      </c>
      <c r="AQ2" s="2"/>
      <c r="AR2" s="2"/>
      <c r="AS2" s="2"/>
      <c r="AT2" s="2"/>
      <c r="AU2" s="2"/>
      <c r="AV2" s="2"/>
      <c r="AW2" s="2"/>
      <c r="AX2" s="2"/>
    </row>
    <row r="3" spans="3:51" ht="21" thickBo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8"/>
      <c r="AY3" s="13"/>
    </row>
    <row r="4" spans="3:51" ht="21" thickBot="1">
      <c r="C4" s="4"/>
      <c r="D4" s="11" t="s">
        <v>31</v>
      </c>
      <c r="E4" s="5"/>
      <c r="F4" s="5"/>
      <c r="G4" s="5"/>
      <c r="H4" s="6"/>
      <c r="I4" s="7"/>
      <c r="J4" s="8"/>
      <c r="K4" s="4"/>
      <c r="L4" s="4"/>
      <c r="M4" s="4"/>
      <c r="N4" s="4"/>
      <c r="O4" s="4"/>
      <c r="Q4" s="3" t="s">
        <v>49</v>
      </c>
      <c r="R4" s="3"/>
      <c r="S4" s="3"/>
      <c r="T4" s="3"/>
      <c r="U4" s="3"/>
      <c r="V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8"/>
      <c r="AY4" s="13"/>
    </row>
    <row r="5" spans="3:51" ht="21" thickBot="1">
      <c r="C5" s="11" t="s">
        <v>26</v>
      </c>
      <c r="D5" s="9"/>
      <c r="E5" s="9"/>
      <c r="F5" s="9"/>
      <c r="G5" s="9"/>
      <c r="H5" s="10"/>
      <c r="I5" s="7"/>
      <c r="J5" s="8"/>
      <c r="K5" s="9"/>
      <c r="L5" s="4"/>
      <c r="M5" s="4"/>
      <c r="N5" s="4"/>
      <c r="O5" s="4"/>
      <c r="Q5" s="3" t="s">
        <v>50</v>
      </c>
      <c r="R5" s="3"/>
      <c r="S5" s="3"/>
      <c r="T5" s="3"/>
      <c r="U5" s="3"/>
      <c r="V5" s="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8"/>
      <c r="AY5" s="13"/>
    </row>
    <row r="6" spans="3:51" ht="21" thickBot="1">
      <c r="C6" s="4"/>
      <c r="D6" s="4"/>
      <c r="E6" s="4"/>
      <c r="F6" s="11" t="s">
        <v>27</v>
      </c>
      <c r="G6" s="9"/>
      <c r="H6" s="10"/>
      <c r="I6" s="7"/>
      <c r="J6" s="8"/>
      <c r="K6" s="9"/>
      <c r="L6" s="9"/>
      <c r="M6" s="4"/>
      <c r="N6" s="4"/>
      <c r="O6" s="4"/>
      <c r="Q6" s="3" t="s">
        <v>51</v>
      </c>
      <c r="R6" s="3"/>
      <c r="S6" s="3"/>
      <c r="T6" s="3"/>
      <c r="U6" s="3"/>
      <c r="V6" s="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8"/>
      <c r="AY6" s="13"/>
    </row>
    <row r="7" spans="3:51" ht="21" thickBot="1">
      <c r="C7" s="4"/>
      <c r="D7" s="4"/>
      <c r="E7" s="4"/>
      <c r="F7" s="4"/>
      <c r="G7" s="11" t="s">
        <v>32</v>
      </c>
      <c r="H7" s="10"/>
      <c r="I7" s="7"/>
      <c r="J7" s="8"/>
      <c r="K7" s="9"/>
      <c r="L7" s="9"/>
      <c r="M7" s="4"/>
      <c r="N7" s="4"/>
      <c r="O7" s="4"/>
      <c r="Q7" s="3" t="s">
        <v>46</v>
      </c>
      <c r="R7" s="3"/>
      <c r="S7" s="3"/>
      <c r="T7" s="3"/>
      <c r="U7" s="3"/>
      <c r="V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8"/>
      <c r="AY7" s="13"/>
    </row>
    <row r="8" spans="3:51" ht="21" thickBot="1">
      <c r="C8" s="4"/>
      <c r="D8" s="4"/>
      <c r="E8" s="11" t="s">
        <v>28</v>
      </c>
      <c r="F8" s="9"/>
      <c r="G8" s="9"/>
      <c r="H8" s="10"/>
      <c r="I8" s="7"/>
      <c r="J8" s="8"/>
      <c r="K8" s="9"/>
      <c r="L8" s="9"/>
      <c r="M8" s="9"/>
      <c r="N8" s="4"/>
      <c r="O8" s="4"/>
      <c r="Q8" s="3" t="s">
        <v>47</v>
      </c>
      <c r="R8" s="3"/>
      <c r="S8" s="3"/>
      <c r="T8" s="3"/>
      <c r="U8" s="3"/>
      <c r="V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8"/>
      <c r="AY8" s="13"/>
    </row>
    <row r="9" spans="3:51" ht="21" thickBot="1">
      <c r="C9" s="4"/>
      <c r="D9" s="15"/>
      <c r="E9" s="15"/>
      <c r="F9" s="16" t="s">
        <v>29</v>
      </c>
      <c r="G9" s="17"/>
      <c r="H9" s="10"/>
      <c r="I9" s="7"/>
      <c r="J9" s="8"/>
      <c r="K9" s="9"/>
      <c r="L9" s="9"/>
      <c r="M9" s="4"/>
      <c r="N9" s="4"/>
      <c r="O9" s="4"/>
      <c r="Q9" s="3" t="s">
        <v>52</v>
      </c>
      <c r="R9" s="3"/>
      <c r="S9" s="3"/>
      <c r="T9" s="3"/>
      <c r="U9" s="3"/>
      <c r="V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8"/>
      <c r="AY9" s="13"/>
    </row>
    <row r="10" spans="3:51" ht="21" thickBot="1">
      <c r="C10" s="4"/>
      <c r="D10" s="15"/>
      <c r="E10" s="15"/>
      <c r="F10" s="16" t="s">
        <v>30</v>
      </c>
      <c r="G10" s="17"/>
      <c r="H10" s="10"/>
      <c r="I10" s="7"/>
      <c r="J10" s="8"/>
      <c r="K10" s="9"/>
      <c r="L10" s="9"/>
      <c r="M10" s="9"/>
      <c r="N10" s="9"/>
      <c r="O10" s="4"/>
      <c r="Q10" s="12" t="s">
        <v>48</v>
      </c>
      <c r="R10" s="3"/>
      <c r="S10" s="3"/>
      <c r="T10" s="3"/>
      <c r="U10" s="3"/>
      <c r="V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8"/>
      <c r="AY10" s="13"/>
    </row>
    <row r="11" spans="3:37" ht="20.25">
      <c r="C11" s="4"/>
      <c r="D11" s="15"/>
      <c r="E11" s="15"/>
      <c r="F11" s="15"/>
      <c r="G11" s="15"/>
      <c r="H11" s="4"/>
      <c r="I11" s="4"/>
      <c r="J11" s="4"/>
      <c r="K11" s="4"/>
      <c r="L11" s="4"/>
      <c r="M11" s="4"/>
      <c r="N11" s="4"/>
      <c r="O11" s="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4:37" ht="18"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4:37" ht="15">
      <c r="D13" s="2"/>
      <c r="E13" s="2"/>
      <c r="F13" s="2"/>
      <c r="G13" s="2"/>
      <c r="H13" s="44"/>
      <c r="I13" s="44"/>
      <c r="J13" s="44"/>
      <c r="K13" s="2"/>
      <c r="L13" s="2"/>
      <c r="M13" s="2"/>
      <c r="N13" s="2"/>
      <c r="O13" s="2"/>
      <c r="P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4:37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4:37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7:37" ht="15">
      <c r="G16" s="2"/>
      <c r="H16" s="2"/>
      <c r="I16" s="2"/>
      <c r="J16" s="2"/>
      <c r="K16" s="2"/>
      <c r="L16" s="2"/>
      <c r="M16" s="2"/>
      <c r="N16" s="2"/>
      <c r="O16" s="2"/>
      <c r="P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7:24" ht="15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7:24" ht="15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7:24" ht="1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7:16" ht="15"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 password="D47A" sheet="1" objects="1" scenarios="1" selectLockedCells="1"/>
  <mergeCells count="1">
    <mergeCell ref="H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AZ16"/>
  <sheetViews>
    <sheetView zoomScalePageLayoutView="0" workbookViewId="0" topLeftCell="C1">
      <selection activeCell="H13" sqref="H13:J13"/>
    </sheetView>
  </sheetViews>
  <sheetFormatPr defaultColWidth="3.7109375" defaultRowHeight="15"/>
  <cols>
    <col min="1" max="16384" width="3.7109375" style="2" customWidth="1"/>
  </cols>
  <sheetData>
    <row r="1" spans="3:43" ht="18">
      <c r="C1" s="21" t="s">
        <v>35</v>
      </c>
      <c r="AQ1" s="32" t="s">
        <v>61</v>
      </c>
    </row>
    <row r="2" spans="6:42" ht="15">
      <c r="F2" s="24" t="s">
        <v>39</v>
      </c>
      <c r="AP2" s="32" t="s">
        <v>62</v>
      </c>
    </row>
    <row r="3" spans="3:52" ht="20.2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AW3" s="14"/>
      <c r="AX3" s="14"/>
      <c r="AY3" s="14"/>
      <c r="AZ3" s="14"/>
    </row>
    <row r="4" spans="3:52" ht="21" hidden="1" thickBot="1">
      <c r="C4" s="15"/>
      <c r="D4" s="16" t="s">
        <v>31</v>
      </c>
      <c r="E4" s="25" t="s">
        <v>40</v>
      </c>
      <c r="F4" s="25" t="s">
        <v>33</v>
      </c>
      <c r="G4" s="25" t="s">
        <v>36</v>
      </c>
      <c r="H4" s="26" t="s">
        <v>24</v>
      </c>
      <c r="I4" s="19" t="s">
        <v>25</v>
      </c>
      <c r="J4" s="20" t="s">
        <v>21</v>
      </c>
      <c r="K4" s="15"/>
      <c r="L4" s="15"/>
      <c r="M4" s="15"/>
      <c r="N4" s="15"/>
      <c r="O4" s="15"/>
      <c r="Q4" s="23" t="s">
        <v>55</v>
      </c>
      <c r="R4" s="23"/>
      <c r="S4" s="23"/>
      <c r="T4" s="23"/>
      <c r="U4" s="23"/>
      <c r="V4" s="23"/>
      <c r="AW4" s="14"/>
      <c r="AX4" s="14">
        <v>1</v>
      </c>
      <c r="AY4" s="14">
        <f>IF(AND('Кроссворд "Писатели"'!E4=Результат!E4,'Кроссворд "Писатели"'!F4=Результат!F4,'Кроссворд "Писатели"'!G4=Результат!G4,'Кроссворд "Писатели"'!H4=Результат!H4,'Кроссворд "Писатели"'!I4=Результат!I4,'Кроссворд "Писатели"'!J4=Результат!J4),1,0)</f>
        <v>0</v>
      </c>
      <c r="AZ4" s="14"/>
    </row>
    <row r="5" spans="3:52" ht="21" hidden="1" thickBot="1">
      <c r="C5" s="16" t="s">
        <v>26</v>
      </c>
      <c r="D5" s="17" t="s">
        <v>41</v>
      </c>
      <c r="E5" s="17" t="s">
        <v>33</v>
      </c>
      <c r="F5" s="17" t="s">
        <v>12</v>
      </c>
      <c r="G5" s="17" t="s">
        <v>22</v>
      </c>
      <c r="H5" s="18" t="s">
        <v>20</v>
      </c>
      <c r="I5" s="19" t="s">
        <v>21</v>
      </c>
      <c r="J5" s="20" t="s">
        <v>20</v>
      </c>
      <c r="K5" s="17" t="s">
        <v>15</v>
      </c>
      <c r="L5" s="15"/>
      <c r="M5" s="15"/>
      <c r="N5" s="15"/>
      <c r="O5" s="15"/>
      <c r="Q5" s="23" t="s">
        <v>56</v>
      </c>
      <c r="R5" s="23"/>
      <c r="S5" s="23"/>
      <c r="T5" s="23"/>
      <c r="U5" s="23"/>
      <c r="V5" s="23"/>
      <c r="AW5" s="14"/>
      <c r="AX5" s="14">
        <v>2</v>
      </c>
      <c r="AY5" s="14">
        <f>IF(AND('Кроссворд "Писатели"'!D5=Результат!D5,'Кроссворд "Писатели"'!E5=Результат!E5,'Кроссворд "Писатели"'!F5=Результат!F5,'Кроссворд "Писатели"'!G5=Результат!G5,'Кроссворд "Писатели"'!H5=Результат!H5,'Кроссворд "Писатели"'!I5=Результат!I5,'Кроссворд "Писатели"'!J5=Результат!J5,'Кроссворд "Писатели"'!K5=Результат!K5),1,0)</f>
        <v>0</v>
      </c>
      <c r="AZ5" s="14"/>
    </row>
    <row r="6" spans="3:52" ht="21" hidden="1" thickBot="1">
      <c r="C6" s="15"/>
      <c r="D6" s="15"/>
      <c r="E6" s="15"/>
      <c r="F6" s="16" t="s">
        <v>27</v>
      </c>
      <c r="G6" s="17" t="s">
        <v>41</v>
      </c>
      <c r="H6" s="18" t="s">
        <v>37</v>
      </c>
      <c r="I6" s="19" t="s">
        <v>16</v>
      </c>
      <c r="J6" s="20" t="s">
        <v>23</v>
      </c>
      <c r="K6" s="17" t="s">
        <v>20</v>
      </c>
      <c r="L6" s="17" t="s">
        <v>15</v>
      </c>
      <c r="M6" s="15"/>
      <c r="N6" s="15"/>
      <c r="O6" s="15"/>
      <c r="Q6" s="23" t="s">
        <v>57</v>
      </c>
      <c r="R6" s="23"/>
      <c r="S6" s="23"/>
      <c r="T6" s="23"/>
      <c r="U6" s="23"/>
      <c r="V6" s="23"/>
      <c r="AW6" s="14"/>
      <c r="AX6" s="14">
        <v>3</v>
      </c>
      <c r="AY6" s="14">
        <f>IF(AND('Кроссворд "Писатели"'!G6=Результат!G6,'Кроссворд "Писатели"'!H6=Результат!H6,'Кроссворд "Писатели"'!I6=Результат!I6,'Кроссворд "Писатели"'!J6=Результат!J6,'Кроссворд "Писатели"'!K6=Результат!K6,'Кроссворд "Писатели"'!L6=Результат!L6),1,0)</f>
        <v>0</v>
      </c>
      <c r="AZ6" s="14"/>
    </row>
    <row r="7" spans="3:52" ht="21" hidden="1" thickBot="1">
      <c r="C7" s="15"/>
      <c r="D7" s="15"/>
      <c r="E7" s="15"/>
      <c r="F7" s="15"/>
      <c r="G7" s="16" t="s">
        <v>32</v>
      </c>
      <c r="H7" s="18" t="s">
        <v>42</v>
      </c>
      <c r="I7" s="19" t="s">
        <v>20</v>
      </c>
      <c r="J7" s="20" t="s">
        <v>38</v>
      </c>
      <c r="K7" s="17" t="s">
        <v>14</v>
      </c>
      <c r="L7" s="17" t="s">
        <v>15</v>
      </c>
      <c r="M7" s="15"/>
      <c r="N7" s="15"/>
      <c r="O7" s="15"/>
      <c r="Q7" s="23" t="s">
        <v>58</v>
      </c>
      <c r="R7" s="23"/>
      <c r="S7" s="23"/>
      <c r="T7" s="23"/>
      <c r="U7" s="23"/>
      <c r="V7" s="23"/>
      <c r="AW7" s="14"/>
      <c r="AX7" s="14">
        <v>4</v>
      </c>
      <c r="AY7" s="14">
        <f>IF(AND('Кроссворд "Писатели"'!H7=Результат!H7,'Кроссворд "Писатели"'!I7=Результат!I7,'Кроссворд "Писатели"'!J7=Результат!J7,'Кроссворд "Писатели"'!K7=Результат!K7,'Кроссворд "Писатели"'!L7=Результат!L7),1,0)</f>
        <v>0</v>
      </c>
      <c r="AZ7" s="14"/>
    </row>
    <row r="8" spans="3:52" ht="21" hidden="1" thickBot="1">
      <c r="C8" s="15"/>
      <c r="D8" s="15"/>
      <c r="E8" s="16" t="s">
        <v>28</v>
      </c>
      <c r="F8" s="17" t="s">
        <v>43</v>
      </c>
      <c r="G8" s="17" t="s">
        <v>20</v>
      </c>
      <c r="H8" s="18" t="s">
        <v>24</v>
      </c>
      <c r="I8" s="19" t="s">
        <v>12</v>
      </c>
      <c r="J8" s="20" t="s">
        <v>13</v>
      </c>
      <c r="K8" s="17" t="s">
        <v>18</v>
      </c>
      <c r="L8" s="17" t="s">
        <v>14</v>
      </c>
      <c r="M8" s="17" t="s">
        <v>15</v>
      </c>
      <c r="N8" s="15"/>
      <c r="O8" s="15"/>
      <c r="Q8" s="23" t="s">
        <v>59</v>
      </c>
      <c r="R8" s="23"/>
      <c r="S8" s="23"/>
      <c r="T8" s="23"/>
      <c r="U8" s="23"/>
      <c r="V8" s="23"/>
      <c r="AW8" s="14"/>
      <c r="AX8" s="14">
        <v>5</v>
      </c>
      <c r="AY8" s="14">
        <f>IF(AND('Кроссворд "Писатели"'!F8=Результат!F8,'Кроссворд "Писатели"'!G8=Результат!G8,'Кроссворд "Писатели"'!H8=Результат!H8,'Кроссворд "Писатели"'!I8=Результат!I8,'Кроссворд "Писатели"'!J8=Результат!J8,'Кроссворд "Писатели"'!K8=Результат!K8,'Кроссворд "Писатели"'!L8=Результат!L8,'Кроссворд "Писатели"'!M8=Результат!M8),1,0)</f>
        <v>0</v>
      </c>
      <c r="AZ8" s="14"/>
    </row>
    <row r="9" spans="3:52" ht="21" hidden="1" thickBot="1">
      <c r="C9" s="15"/>
      <c r="D9" s="15"/>
      <c r="E9" s="15"/>
      <c r="F9" s="16" t="s">
        <v>29</v>
      </c>
      <c r="G9" s="17" t="s">
        <v>44</v>
      </c>
      <c r="H9" s="18" t="s">
        <v>18</v>
      </c>
      <c r="I9" s="19" t="s">
        <v>20</v>
      </c>
      <c r="J9" s="20" t="s">
        <v>21</v>
      </c>
      <c r="K9" s="17" t="s">
        <v>25</v>
      </c>
      <c r="L9" s="17" t="s">
        <v>21</v>
      </c>
      <c r="M9" s="15"/>
      <c r="N9" s="15"/>
      <c r="O9" s="15"/>
      <c r="Q9" s="23" t="s">
        <v>60</v>
      </c>
      <c r="R9" s="23"/>
      <c r="S9" s="23"/>
      <c r="T9" s="23"/>
      <c r="U9" s="23"/>
      <c r="V9" s="23"/>
      <c r="AW9" s="14"/>
      <c r="AX9" s="14">
        <v>6</v>
      </c>
      <c r="AY9" s="14">
        <f>IF(AND('Кроссворд "Писатели"'!G9=Результат!G9,'Кроссворд "Писатели"'!H9=Результат!H9,'Кроссворд "Писатели"'!I9=Результат!I9,'Кроссворд "Писатели"'!J9=Результат!J9,'Кроссворд "Писатели"'!K9=Результат!K9,'Кроссворд "Писатели"'!L9=Результат!L9),1,0)</f>
        <v>0</v>
      </c>
      <c r="AZ9" s="14"/>
    </row>
    <row r="10" spans="3:52" ht="21" hidden="1" thickBot="1">
      <c r="C10" s="15"/>
      <c r="D10" s="15"/>
      <c r="E10" s="15"/>
      <c r="F10" s="16" t="s">
        <v>30</v>
      </c>
      <c r="G10" s="17" t="s">
        <v>45</v>
      </c>
      <c r="H10" s="18" t="s">
        <v>13</v>
      </c>
      <c r="I10" s="19" t="s">
        <v>18</v>
      </c>
      <c r="J10" s="20" t="s">
        <v>25</v>
      </c>
      <c r="K10" s="17" t="s">
        <v>19</v>
      </c>
      <c r="L10" s="17" t="s">
        <v>17</v>
      </c>
      <c r="M10" s="17" t="s">
        <v>20</v>
      </c>
      <c r="N10" s="17" t="s">
        <v>15</v>
      </c>
      <c r="O10" s="15"/>
      <c r="Q10" s="27" t="s">
        <v>48</v>
      </c>
      <c r="R10" s="23"/>
      <c r="S10" s="23"/>
      <c r="T10" s="23"/>
      <c r="U10" s="23"/>
      <c r="V10" s="23"/>
      <c r="AW10" s="14"/>
      <c r="AX10" s="14">
        <v>7</v>
      </c>
      <c r="AY10" s="14">
        <f>IF(AND('Кроссворд "Писатели"'!G10=Результат!G10,'Кроссворд "Писатели"'!H10=Результат!H10,'Кроссворд "Писатели"'!I10=Результат!I10,'Кроссворд "Писатели"'!J10=Результат!J10,'Кроссворд "Писатели"'!K10=Результат!K10,'Кроссворд "Писатели"'!L10=Результат!L10,'Кроссворд "Писатели"'!M10=Результат!M10,'Кроссворд "Писатели"'!N10=Результат!N10),1,0)</f>
        <v>0</v>
      </c>
      <c r="AZ10" s="14"/>
    </row>
    <row r="11" spans="3:52" ht="20.2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AW11" s="14"/>
      <c r="AX11" s="14"/>
      <c r="AY11" s="14"/>
      <c r="AZ11" s="14"/>
    </row>
    <row r="12" ht="18.75" thickBot="1">
      <c r="D12" s="21" t="s">
        <v>53</v>
      </c>
    </row>
    <row r="13" spans="8:10" ht="18.75" thickBot="1">
      <c r="H13" s="45">
        <f>AY4+AY5+AY6+AY7+AY8+AY9+AY10</f>
        <v>0</v>
      </c>
      <c r="I13" s="46"/>
      <c r="J13" s="47"/>
    </row>
    <row r="15" ht="18.75" thickBot="1">
      <c r="H15" s="21" t="s">
        <v>54</v>
      </c>
    </row>
    <row r="16" ht="21" thickBot="1">
      <c r="I16" s="22">
        <f>IF(H13&gt;=7,5,(IF(H13&gt;=6,4,(IF(H13&gt;=5,3,2)))))</f>
        <v>2</v>
      </c>
    </row>
  </sheetData>
  <sheetProtection password="D47A" sheet="1" objects="1" scenarios="1" selectLockedCells="1"/>
  <mergeCells count="1">
    <mergeCell ref="H13:J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2"/>
  <sheetViews>
    <sheetView zoomScalePageLayoutView="0" workbookViewId="0" topLeftCell="A1">
      <selection activeCell="E8" sqref="E8"/>
    </sheetView>
  </sheetViews>
  <sheetFormatPr defaultColWidth="9.140625" defaultRowHeight="15"/>
  <sheetData>
    <row r="2" ht="15">
      <c r="B2" s="1"/>
    </row>
    <row r="3" ht="15">
      <c r="B3" s="1" t="s">
        <v>0</v>
      </c>
    </row>
    <row r="4" ht="15">
      <c r="B4" s="1" t="s">
        <v>10</v>
      </c>
    </row>
    <row r="6" ht="15">
      <c r="B6" s="1"/>
    </row>
    <row r="7" ht="15">
      <c r="B7" s="1"/>
    </row>
    <row r="8" ht="15">
      <c r="B8" s="1"/>
    </row>
    <row r="9" ht="15">
      <c r="B9" s="1"/>
    </row>
    <row r="10" ht="15">
      <c r="B10" s="1"/>
    </row>
    <row r="11" ht="15">
      <c r="B11" s="1"/>
    </row>
    <row r="12" ht="15">
      <c r="B12" s="1"/>
    </row>
  </sheetData>
  <sheetProtection selectLockedCells="1"/>
  <hyperlinks>
    <hyperlink ref="B3" r:id="rId1" display="http://www.moi-universitet.ru/do/directions/mm/exceltest/#.Uf9nAKz-vXQ"/>
    <hyperlink ref="B4" r:id="rId2" display="http://www.photoshablon.ru/_nw/71/07917179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2015-03-22T04:27:04Z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