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итульный" sheetId="1" r:id="rId1"/>
    <sheet name="Регистрационный" sheetId="2" r:id="rId2"/>
    <sheet name="Задание &quot;Правописание Н, НН&quot;" sheetId="3" r:id="rId3"/>
    <sheet name="Контроль" sheetId="4" r:id="rId4"/>
    <sheet name="Источники" sheetId="5" r:id="rId5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K7" authorId="0">
      <text>
        <r>
          <rPr>
            <b/>
            <sz val="11"/>
            <rFont val="Times New Roman"/>
            <family val="1"/>
          </rPr>
          <t>НН:
1) если  образовано с помощью суффикса Н от основы сущ. - на Н (туман+н=туманный);
2) если  образовано от сущ. с помощью суффиксов ОНН, ЕНН (солома+енн=соломенный).
Н:
1)если  образовано от сущ. с помощью суффиксов ИН, АН, ЯН (гусь+ин=гусиный)
Искл.: оловяННый, стекляННый, деревяННый, ветреНый.</t>
        </r>
        <r>
          <rPr>
            <sz val="11"/>
            <rFont val="Times New Roman"/>
            <family val="1"/>
          </rPr>
          <t xml:space="preserve">
</t>
        </r>
      </text>
    </comment>
    <comment ref="AK10" authorId="0">
      <text>
        <r>
          <rPr>
            <b/>
            <sz val="11"/>
            <rFont val="Times New Roman"/>
            <family val="1"/>
          </rPr>
          <t>НН:
1) если  есть приставка, кроме НЕ (прочитанная);
2) если  образовано от глагола соверш. вида (решить - решённый);
3)если есть суффиксы -ова-, -ева-, -ирова- (гофрированная)
4)если есть зависимое слово (мною читанная)
Н:
1)в причастиях краткой формы (прочитана)</t>
        </r>
        <r>
          <rPr>
            <sz val="11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<sst xmlns="http://schemas.openxmlformats.org/spreadsheetml/2006/main" count="133" uniqueCount="115">
  <si>
    <t>http://www.moi-universitet.ru/do/directions/mm/exceltest/#.Uf9nAKz-vXQ</t>
  </si>
  <si>
    <t xml:space="preserve"> МБОУ СОШ №4 городского поселения "Рабочий поселок Ванино"                                                                                 Ванинского муниципального района Хабаровского края</t>
  </si>
  <si>
    <t xml:space="preserve">Подготовила учитель русского языка и литературы </t>
  </si>
  <si>
    <t>Аникина Евгения Александровна</t>
  </si>
  <si>
    <t>П. Ванино</t>
  </si>
  <si>
    <t>2015 г.</t>
  </si>
  <si>
    <t>Регистрация участника</t>
  </si>
  <si>
    <t>Фамилия</t>
  </si>
  <si>
    <t>Имя</t>
  </si>
  <si>
    <t>Класс</t>
  </si>
  <si>
    <t>http://www.photoshablon.ru/_nw/71/07917179.jpg</t>
  </si>
  <si>
    <t>н</t>
  </si>
  <si>
    <t>если буква введена неверно, то ячейка цвет не изменит.</t>
  </si>
  <si>
    <t>Если буква введена верно, то ячейка загорится зеленым цветом,</t>
  </si>
  <si>
    <t>1.</t>
  </si>
  <si>
    <t>ложки  серебря</t>
  </si>
  <si>
    <t>нн</t>
  </si>
  <si>
    <t>ые</t>
  </si>
  <si>
    <t>2.</t>
  </si>
  <si>
    <t>ый</t>
  </si>
  <si>
    <t>сад заброше</t>
  </si>
  <si>
    <t>3.</t>
  </si>
  <si>
    <t>все   завеше</t>
  </si>
  <si>
    <t>о  пеленой</t>
  </si>
  <si>
    <t>4.</t>
  </si>
  <si>
    <t>мелом  написа</t>
  </si>
  <si>
    <t>5.</t>
  </si>
  <si>
    <t>моще</t>
  </si>
  <si>
    <t>ые дороги</t>
  </si>
  <si>
    <t>6.</t>
  </si>
  <si>
    <t>ые булыжником</t>
  </si>
  <si>
    <t>7.</t>
  </si>
  <si>
    <t>ложка  деревя</t>
  </si>
  <si>
    <t>ая</t>
  </si>
  <si>
    <t>8.</t>
  </si>
  <si>
    <t>ко</t>
  </si>
  <si>
    <t>ый спорт</t>
  </si>
  <si>
    <t>9.</t>
  </si>
  <si>
    <t>10.</t>
  </si>
  <si>
    <t xml:space="preserve"> ваза стекля</t>
  </si>
  <si>
    <t>лома</t>
  </si>
  <si>
    <t>ая линия</t>
  </si>
  <si>
    <t>11.</t>
  </si>
  <si>
    <t>рискова</t>
  </si>
  <si>
    <t>ый шаг</t>
  </si>
  <si>
    <t>12.</t>
  </si>
  <si>
    <t>ы</t>
  </si>
  <si>
    <t xml:space="preserve"> глаза  заплака</t>
  </si>
  <si>
    <t>13.</t>
  </si>
  <si>
    <t xml:space="preserve"> вяза</t>
  </si>
  <si>
    <t>ый платок</t>
  </si>
  <si>
    <t>ый узел</t>
  </si>
  <si>
    <t>14.  плохо завяза</t>
  </si>
  <si>
    <t>15.</t>
  </si>
  <si>
    <t>копчё</t>
  </si>
  <si>
    <t>ая колбаса</t>
  </si>
  <si>
    <t>16.</t>
  </si>
  <si>
    <t>закопчё</t>
  </si>
  <si>
    <t>ые стены</t>
  </si>
  <si>
    <t>17.</t>
  </si>
  <si>
    <t>покраше</t>
  </si>
  <si>
    <t>ый пол</t>
  </si>
  <si>
    <t>18. результаты зафиксирова</t>
  </si>
  <si>
    <t>19.</t>
  </si>
  <si>
    <t>20.</t>
  </si>
  <si>
    <t>21.</t>
  </si>
  <si>
    <t xml:space="preserve"> дистиллирова</t>
  </si>
  <si>
    <t>ая вода</t>
  </si>
  <si>
    <t xml:space="preserve">  стреля</t>
  </si>
  <si>
    <t>ый воробей</t>
  </si>
  <si>
    <t>22.</t>
  </si>
  <si>
    <t>завеща</t>
  </si>
  <si>
    <t>ое наследство</t>
  </si>
  <si>
    <t>23. подстреле</t>
  </si>
  <si>
    <t>ый тетерев</t>
  </si>
  <si>
    <t>24.</t>
  </si>
  <si>
    <t>верно организова</t>
  </si>
  <si>
    <t>вещи краше</t>
  </si>
  <si>
    <t>Н, НН в  прилагательных</t>
  </si>
  <si>
    <t>Н, НН в  причастиях</t>
  </si>
  <si>
    <t xml:space="preserve">Тренировочное задание по русскому языку </t>
  </si>
  <si>
    <r>
      <t xml:space="preserve">Задание: </t>
    </r>
    <r>
      <rPr>
        <sz val="14"/>
        <color indexed="10"/>
        <rFont val="Cambria"/>
        <family val="1"/>
      </rPr>
      <t>Впишите в свободные ячейки одну или две буквы Н, согласно правилам их правописания.</t>
    </r>
  </si>
  <si>
    <t>Чтобы повторить правила, наведи курсор мышки на ячейку с красной меткой.</t>
  </si>
  <si>
    <t>о</t>
  </si>
  <si>
    <t>2)</t>
  </si>
  <si>
    <t>6)</t>
  </si>
  <si>
    <t xml:space="preserve">9) </t>
  </si>
  <si>
    <t xml:space="preserve">написа </t>
  </si>
  <si>
    <r>
      <t xml:space="preserve">1) собрание </t>
    </r>
    <r>
      <rPr>
        <sz val="14"/>
        <color indexed="30"/>
        <rFont val="Cambria"/>
        <family val="1"/>
      </rPr>
      <t>организова</t>
    </r>
  </si>
  <si>
    <r>
      <rPr>
        <sz val="14"/>
        <color indexed="30"/>
        <rFont val="Cambria"/>
        <family val="1"/>
      </rPr>
      <t>ое</t>
    </r>
    <r>
      <rPr>
        <sz val="14"/>
        <color indexed="8"/>
        <rFont val="Cambria"/>
        <family val="1"/>
      </rPr>
      <t xml:space="preserve"> бельё</t>
    </r>
  </si>
  <si>
    <r>
      <rPr>
        <sz val="14"/>
        <color indexed="30"/>
        <rFont val="Cambria"/>
        <family val="1"/>
      </rPr>
      <t>о</t>
    </r>
    <r>
      <rPr>
        <sz val="14"/>
        <color indexed="8"/>
        <rFont val="Cambria"/>
        <family val="1"/>
      </rPr>
      <t xml:space="preserve">  непогодой</t>
    </r>
  </si>
  <si>
    <r>
      <t xml:space="preserve">5) по </t>
    </r>
    <r>
      <rPr>
        <sz val="14"/>
        <color indexed="30"/>
        <rFont val="Cambria"/>
        <family val="1"/>
      </rPr>
      <t>разброса</t>
    </r>
  </si>
  <si>
    <r>
      <t xml:space="preserve">выполнили </t>
    </r>
    <r>
      <rPr>
        <sz val="14"/>
        <color indexed="30"/>
        <rFont val="Cambria"/>
        <family val="1"/>
      </rPr>
      <t>организова</t>
    </r>
  </si>
  <si>
    <r>
      <t>7)</t>
    </r>
    <r>
      <rPr>
        <sz val="14"/>
        <color indexed="30"/>
        <rFont val="Cambria"/>
        <family val="1"/>
      </rPr>
      <t xml:space="preserve"> гружё</t>
    </r>
  </si>
  <si>
    <r>
      <rPr>
        <sz val="14"/>
        <color indexed="30"/>
        <rFont val="Cambria"/>
        <family val="1"/>
      </rPr>
      <t>ые</t>
    </r>
    <r>
      <rPr>
        <sz val="14"/>
        <color indexed="8"/>
        <rFont val="Cambria"/>
        <family val="1"/>
      </rPr>
      <t xml:space="preserve">   баржи</t>
    </r>
  </si>
  <si>
    <r>
      <rPr>
        <sz val="14"/>
        <color indexed="30"/>
        <rFont val="Cambria"/>
        <family val="1"/>
      </rPr>
      <t>ое</t>
    </r>
    <r>
      <rPr>
        <sz val="14"/>
        <color indexed="8"/>
        <rFont val="Cambria"/>
        <family val="1"/>
      </rPr>
      <t xml:space="preserve">  не исправить</t>
    </r>
  </si>
  <si>
    <r>
      <t xml:space="preserve">10)  </t>
    </r>
    <r>
      <rPr>
        <sz val="14"/>
        <color indexed="30"/>
        <rFont val="Cambria"/>
        <family val="1"/>
      </rPr>
      <t>нагруже</t>
    </r>
  </si>
  <si>
    <r>
      <rPr>
        <sz val="14"/>
        <color indexed="30"/>
        <rFont val="Cambria"/>
        <family val="1"/>
      </rPr>
      <t>ые</t>
    </r>
    <r>
      <rPr>
        <sz val="14"/>
        <color indexed="8"/>
        <rFont val="Cambria"/>
        <family val="1"/>
      </rPr>
      <t xml:space="preserve"> железом баржи</t>
    </r>
  </si>
  <si>
    <r>
      <rPr>
        <sz val="14"/>
        <color indexed="30"/>
        <rFont val="Cambria"/>
        <family val="1"/>
      </rPr>
      <t>ое</t>
    </r>
    <r>
      <rPr>
        <sz val="14"/>
        <color indexed="8"/>
        <rFont val="Cambria"/>
        <family val="1"/>
      </rPr>
      <t xml:space="preserve">  белье</t>
    </r>
  </si>
  <si>
    <r>
      <t xml:space="preserve">12) ответы точны и  </t>
    </r>
    <r>
      <rPr>
        <sz val="14"/>
        <color indexed="30"/>
        <rFont val="Cambria"/>
        <family val="1"/>
      </rPr>
      <t>продума</t>
    </r>
  </si>
  <si>
    <r>
      <t xml:space="preserve">11)   </t>
    </r>
    <r>
      <rPr>
        <sz val="14"/>
        <color indexed="30"/>
        <rFont val="Cambria"/>
        <family val="1"/>
      </rPr>
      <t>стира</t>
    </r>
  </si>
  <si>
    <r>
      <t xml:space="preserve">8)  мелочи до конца </t>
    </r>
    <r>
      <rPr>
        <sz val="14"/>
        <color indexed="30"/>
        <rFont val="Cambria"/>
        <family val="1"/>
      </rPr>
      <t>продума</t>
    </r>
  </si>
  <si>
    <r>
      <t xml:space="preserve">в сетке  </t>
    </r>
    <r>
      <rPr>
        <sz val="14"/>
        <color indexed="30"/>
        <rFont val="Cambria"/>
        <family val="1"/>
      </rPr>
      <t>стира</t>
    </r>
  </si>
  <si>
    <r>
      <t xml:space="preserve">3)  море   </t>
    </r>
    <r>
      <rPr>
        <sz val="14"/>
        <color indexed="30"/>
        <rFont val="Cambria"/>
        <family val="1"/>
      </rPr>
      <t>взволнова</t>
    </r>
  </si>
  <si>
    <r>
      <t xml:space="preserve">ым </t>
    </r>
    <r>
      <rPr>
        <sz val="14"/>
        <rFont val="Cambria"/>
        <family val="1"/>
      </rPr>
      <t>островам</t>
    </r>
  </si>
  <si>
    <t>Оценка за определение частей речи:</t>
  </si>
  <si>
    <t>Для определения части речи щелкните курсором мыши по синей ячейке и выберите свой вариант ответа из раскрывающегося списка.</t>
  </si>
  <si>
    <t>Оценка за орфограммы:</t>
  </si>
  <si>
    <r>
      <rPr>
        <b/>
        <sz val="16"/>
        <color indexed="12"/>
        <rFont val="Cambria"/>
        <family val="1"/>
      </rPr>
      <t xml:space="preserve">Задание: </t>
    </r>
    <r>
      <rPr>
        <sz val="16"/>
        <color indexed="12"/>
        <rFont val="Cambria"/>
        <family val="1"/>
      </rPr>
      <t>определите части речи выделенных слов.  Вставьте  пропущенные буквы .</t>
    </r>
  </si>
  <si>
    <t>После выполнения работы прокрутите лист вниз и узнайте свою оценку.</t>
  </si>
  <si>
    <r>
      <t xml:space="preserve">4) отвечать </t>
    </r>
    <r>
      <rPr>
        <sz val="14"/>
        <color indexed="30"/>
        <rFont val="Cambria"/>
        <family val="1"/>
      </rPr>
      <t xml:space="preserve">взволнова  </t>
    </r>
  </si>
  <si>
    <t xml:space="preserve">Правописание Н и НН в </t>
  </si>
  <si>
    <t>прилагательных, причастиях и наречиях</t>
  </si>
  <si>
    <t>Аникиной Евгенией Александровной</t>
  </si>
  <si>
    <t>Ресурс разработан и составлен учителем руского языка МБОУ СОШ №4 п. Ванино Хабаровского края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</si>
</sst>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40"/>
      <name val="Calibri"/>
      <family val="2"/>
    </font>
    <font>
      <sz val="14"/>
      <color indexed="40"/>
      <name val="Times New Roman"/>
      <family val="1"/>
    </font>
    <font>
      <b/>
      <i/>
      <sz val="36"/>
      <color indexed="40"/>
      <name val="Times New Roman"/>
      <family val="1"/>
    </font>
    <font>
      <sz val="14"/>
      <color indexed="10"/>
      <name val="Cambria"/>
      <family val="1"/>
    </font>
    <font>
      <sz val="14"/>
      <color indexed="8"/>
      <name val="Calibri"/>
      <family val="2"/>
    </font>
    <font>
      <sz val="11"/>
      <color indexed="30"/>
      <name val="Cambria"/>
      <family val="1"/>
    </font>
    <font>
      <sz val="12"/>
      <color indexed="30"/>
      <name val="Cambria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10"/>
      <name val="Cambria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0"/>
      <name val="Cambria"/>
      <family val="1"/>
    </font>
    <font>
      <sz val="12"/>
      <color indexed="10"/>
      <name val="Cambria"/>
      <family val="1"/>
    </font>
    <font>
      <b/>
      <u val="single"/>
      <sz val="24"/>
      <color indexed="14"/>
      <name val="Cambria"/>
      <family val="1"/>
    </font>
    <font>
      <sz val="24"/>
      <color indexed="14"/>
      <name val="Calibri"/>
      <family val="2"/>
    </font>
    <font>
      <sz val="14"/>
      <color indexed="8"/>
      <name val="Cambria"/>
      <family val="1"/>
    </font>
    <font>
      <sz val="14"/>
      <color indexed="30"/>
      <name val="Cambria"/>
      <family val="1"/>
    </font>
    <font>
      <sz val="14"/>
      <name val="Cambria"/>
      <family val="1"/>
    </font>
    <font>
      <sz val="14"/>
      <color indexed="12"/>
      <name val="Cambria"/>
      <family val="1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mbria"/>
      <family val="1"/>
    </font>
    <font>
      <b/>
      <u val="single"/>
      <sz val="16"/>
      <color indexed="10"/>
      <name val="Cambria"/>
      <family val="1"/>
    </font>
    <font>
      <b/>
      <u val="single"/>
      <sz val="16"/>
      <color indexed="10"/>
      <name val="Calibri"/>
      <family val="2"/>
    </font>
    <font>
      <b/>
      <sz val="16"/>
      <color indexed="10"/>
      <name val="Cambria"/>
      <family val="1"/>
    </font>
    <font>
      <sz val="14"/>
      <color indexed="9"/>
      <name val="Cambria"/>
      <family val="1"/>
    </font>
    <font>
      <sz val="12"/>
      <color indexed="9"/>
      <name val="Cambria"/>
      <family val="1"/>
    </font>
    <font>
      <sz val="16"/>
      <color indexed="12"/>
      <name val="Cambria"/>
      <family val="1"/>
    </font>
    <font>
      <b/>
      <sz val="16"/>
      <color indexed="12"/>
      <name val="Cambria"/>
      <family val="1"/>
    </font>
    <font>
      <sz val="16"/>
      <color indexed="8"/>
      <name val="Cambria"/>
      <family val="1"/>
    </font>
    <font>
      <b/>
      <u val="single"/>
      <sz val="22"/>
      <color indexed="14"/>
      <name val="Cambria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sz val="14"/>
      <color indexed="14"/>
      <name val="Cambria"/>
      <family val="0"/>
    </font>
    <font>
      <b/>
      <i/>
      <sz val="20"/>
      <color indexed="10"/>
      <name val="Cambria"/>
      <family val="0"/>
    </font>
    <font>
      <b/>
      <i/>
      <sz val="16"/>
      <color indexed="12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99FF"/>
      <name val="Calibri"/>
      <family val="2"/>
    </font>
    <font>
      <sz val="14"/>
      <color theme="1"/>
      <name val="Calibri"/>
      <family val="2"/>
    </font>
    <font>
      <sz val="11"/>
      <color rgb="FF0070C0"/>
      <name val="Cambria"/>
      <family val="1"/>
    </font>
    <font>
      <sz val="12"/>
      <color rgb="FF0070C0"/>
      <name val="Cambria"/>
      <family val="1"/>
    </font>
    <font>
      <sz val="14"/>
      <color theme="1"/>
      <name val="Times New Roman"/>
      <family val="1"/>
    </font>
    <font>
      <b/>
      <sz val="14"/>
      <color rgb="FFFF0000"/>
      <name val="Cambria"/>
      <family val="1"/>
    </font>
    <font>
      <sz val="14"/>
      <color theme="0"/>
      <name val="Times New Roman"/>
      <family val="1"/>
    </font>
    <font>
      <b/>
      <sz val="12"/>
      <color rgb="FFFF0000"/>
      <name val="Cambria"/>
      <family val="1"/>
    </font>
    <font>
      <sz val="12"/>
      <color rgb="FFFF0000"/>
      <name val="Cambria"/>
      <family val="1"/>
    </font>
    <font>
      <sz val="14"/>
      <color theme="1"/>
      <name val="Cambria"/>
      <family val="1"/>
    </font>
    <font>
      <sz val="14"/>
      <color rgb="FF0070C0"/>
      <name val="Cambria"/>
      <family val="1"/>
    </font>
    <font>
      <b/>
      <sz val="16"/>
      <color rgb="FFFF0000"/>
      <name val="Cambria"/>
      <family val="1"/>
    </font>
    <font>
      <sz val="14"/>
      <color theme="0"/>
      <name val="Cambria"/>
      <family val="1"/>
    </font>
    <font>
      <sz val="12"/>
      <color theme="0"/>
      <name val="Cambria"/>
      <family val="1"/>
    </font>
    <font>
      <sz val="11"/>
      <color rgb="FFFF0000"/>
      <name val="Cambria"/>
      <family val="1"/>
    </font>
    <font>
      <sz val="16"/>
      <color rgb="FF0000FF"/>
      <name val="Cambria"/>
      <family val="1"/>
    </font>
    <font>
      <sz val="16"/>
      <color theme="1"/>
      <name val="Cambria"/>
      <family val="1"/>
    </font>
    <font>
      <sz val="8"/>
      <color theme="1"/>
      <name val="Calibri"/>
      <family val="2"/>
    </font>
    <font>
      <sz val="14"/>
      <color rgb="FF0099FF"/>
      <name val="Times New Roman"/>
      <family val="1"/>
    </font>
    <font>
      <b/>
      <i/>
      <sz val="36"/>
      <color rgb="FF0099FF"/>
      <name val="Times New Roman"/>
      <family val="1"/>
    </font>
    <font>
      <b/>
      <u val="single"/>
      <sz val="24"/>
      <color rgb="FFFF2F83"/>
      <name val="Cambria"/>
      <family val="1"/>
    </font>
    <font>
      <sz val="24"/>
      <color rgb="FFFF2F83"/>
      <name val="Calibri"/>
      <family val="2"/>
    </font>
    <font>
      <b/>
      <u val="single"/>
      <sz val="22"/>
      <color rgb="FFFF2F83"/>
      <name val="Cambria"/>
      <family val="1"/>
    </font>
    <font>
      <b/>
      <u val="single"/>
      <sz val="16"/>
      <color rgb="FFFF0000"/>
      <name val="Cambria"/>
      <family val="1"/>
    </font>
    <font>
      <b/>
      <u val="single"/>
      <sz val="16"/>
      <color rgb="FFFF0000"/>
      <name val="Calibri"/>
      <family val="2"/>
    </font>
    <font>
      <sz val="14"/>
      <color rgb="FF0000FF"/>
      <name val="Cambria"/>
      <family val="1"/>
    </font>
    <font>
      <sz val="11"/>
      <color rgb="FF0000FF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type="path">
        <stop position="0">
          <color theme="0"/>
        </stop>
        <stop position="1">
          <color rgb="FFFFCCCC"/>
        </stop>
      </gradientFill>
    </fill>
    <fill>
      <gradientFill type="path">
        <stop position="0">
          <color theme="0"/>
        </stop>
        <stop position="1">
          <color rgb="FFFFCCCC"/>
        </stop>
      </gradientFill>
    </fill>
    <fill>
      <gradientFill type="path">
        <stop position="0">
          <color theme="0"/>
        </stop>
        <stop position="1">
          <color rgb="FFFFCCCC"/>
        </stop>
      </gradientFill>
    </fill>
    <fill>
      <gradientFill type="path">
        <stop position="0">
          <color theme="0"/>
        </stop>
        <stop position="1">
          <color rgb="FFFFCCCC"/>
        </stop>
      </gradientFill>
    </fill>
    <fill>
      <gradientFill type="path">
        <stop position="0">
          <color theme="0"/>
        </stop>
        <stop position="1">
          <color rgb="FFFFCCCC"/>
        </stop>
      </gradientFill>
    </fill>
    <fill>
      <gradientFill type="path">
        <stop position="0">
          <color theme="0"/>
        </stop>
        <stop position="1">
          <color rgb="FFFFCCCC"/>
        </stop>
      </gradientFill>
    </fill>
    <fill>
      <gradientFill type="path">
        <stop position="0">
          <color theme="0"/>
        </stop>
        <stop position="1">
          <color rgb="FFFFCCCC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CC00"/>
      </left>
      <right style="medium">
        <color rgb="FF00CC00"/>
      </right>
      <top style="medium">
        <color rgb="FF00CC00"/>
      </top>
      <bottom style="medium">
        <color rgb="FF00CC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slantDashDot">
        <color rgb="FFCC0099"/>
      </left>
      <right/>
      <top style="slantDashDot">
        <color rgb="FFCC0099"/>
      </top>
      <bottom style="slantDashDot">
        <color rgb="FFCC0099"/>
      </bottom>
    </border>
    <border>
      <left/>
      <right/>
      <top style="slantDashDot">
        <color rgb="FFCC0099"/>
      </top>
      <bottom style="slantDashDot">
        <color rgb="FFCC0099"/>
      </bottom>
    </border>
    <border>
      <left/>
      <right style="slantDashDot">
        <color rgb="FFCC0099"/>
      </right>
      <top style="slantDashDot">
        <color rgb="FFCC0099"/>
      </top>
      <bottom style="slantDashDot">
        <color rgb="FFCC0099"/>
      </bottom>
    </border>
    <border>
      <left style="medium">
        <color rgb="FF0000FF"/>
      </left>
      <right/>
      <top style="medium">
        <color rgb="FF0000FF"/>
      </top>
      <bottom style="medium">
        <color rgb="FF0000FF"/>
      </bottom>
    </border>
    <border>
      <left/>
      <right/>
      <top style="medium">
        <color rgb="FF0000FF"/>
      </top>
      <bottom style="medium">
        <color rgb="FF0000FF"/>
      </bottom>
    </border>
    <border>
      <left/>
      <right style="medium">
        <color rgb="FF0000FF"/>
      </right>
      <top style="medium">
        <color rgb="FF0000FF"/>
      </top>
      <bottom style="medium">
        <color rgb="FF00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8" fillId="0" borderId="0" xfId="42" applyAlignment="1">
      <alignment/>
    </xf>
    <xf numFmtId="0" fontId="0" fillId="33" borderId="0" xfId="0" applyFill="1" applyAlignment="1">
      <alignment/>
    </xf>
    <xf numFmtId="0" fontId="71" fillId="34" borderId="0" xfId="0" applyFont="1" applyFill="1" applyAlignment="1">
      <alignment/>
    </xf>
    <xf numFmtId="0" fontId="71" fillId="35" borderId="0" xfId="0" applyFont="1" applyFill="1" applyAlignment="1">
      <alignment vertical="center" wrapText="1"/>
    </xf>
    <xf numFmtId="0" fontId="71" fillId="36" borderId="0" xfId="0" applyFont="1" applyFill="1" applyAlignment="1">
      <alignment horizontal="center" vertical="center"/>
    </xf>
    <xf numFmtId="0" fontId="72" fillId="0" borderId="0" xfId="0" applyFont="1" applyAlignment="1">
      <alignment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5" fillId="0" borderId="0" xfId="0" applyFont="1" applyAlignment="1">
      <alignment/>
    </xf>
    <xf numFmtId="0" fontId="75" fillId="0" borderId="10" xfId="0" applyFont="1" applyBorder="1" applyAlignment="1" applyProtection="1">
      <alignment horizontal="center" vertical="center"/>
      <protection locked="0"/>
    </xf>
    <xf numFmtId="0" fontId="76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5" fillId="33" borderId="10" xfId="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75" fillId="33" borderId="0" xfId="0" applyFont="1" applyFill="1" applyAlignment="1">
      <alignment horizontal="center" vertical="center"/>
    </xf>
    <xf numFmtId="0" fontId="77" fillId="33" borderId="0" xfId="0" applyFont="1" applyFill="1" applyBorder="1" applyAlignment="1">
      <alignment/>
    </xf>
    <xf numFmtId="0" fontId="77" fillId="33" borderId="0" xfId="0" applyFont="1" applyFill="1" applyBorder="1" applyAlignment="1" applyProtection="1">
      <alignment/>
      <protection locked="0"/>
    </xf>
    <xf numFmtId="0" fontId="78" fillId="33" borderId="0" xfId="0" applyFont="1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11" xfId="0" applyFont="1" applyBorder="1" applyAlignment="1" applyProtection="1">
      <alignment horizontal="center"/>
      <protection locked="0"/>
    </xf>
    <xf numFmtId="49" fontId="82" fillId="0" borderId="12" xfId="0" applyNumberFormat="1" applyFont="1" applyBorder="1" applyAlignment="1">
      <alignment horizontal="center"/>
    </xf>
    <xf numFmtId="0" fontId="8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5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87" fillId="0" borderId="0" xfId="0" applyFont="1" applyAlignment="1">
      <alignment/>
    </xf>
    <xf numFmtId="0" fontId="88" fillId="33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Border="1" applyAlignment="1">
      <alignment/>
    </xf>
    <xf numFmtId="0" fontId="89" fillId="37" borderId="0" xfId="0" applyFont="1" applyFill="1" applyAlignment="1">
      <alignment horizontal="center" vertical="center" wrapText="1"/>
    </xf>
    <xf numFmtId="0" fontId="71" fillId="38" borderId="0" xfId="0" applyFont="1" applyFill="1" applyAlignment="1">
      <alignment horizontal="center" vertical="center" wrapText="1"/>
    </xf>
    <xf numFmtId="0" fontId="90" fillId="39" borderId="0" xfId="0" applyFont="1" applyFill="1" applyAlignment="1">
      <alignment horizontal="center" vertical="center" wrapText="1"/>
    </xf>
    <xf numFmtId="0" fontId="71" fillId="40" borderId="0" xfId="0" applyFont="1" applyFill="1" applyAlignment="1">
      <alignment vertical="center"/>
    </xf>
    <xf numFmtId="0" fontId="91" fillId="33" borderId="0" xfId="0" applyFont="1" applyFill="1" applyAlignment="1">
      <alignment horizontal="center" vertical="top"/>
    </xf>
    <xf numFmtId="0" fontId="92" fillId="0" borderId="0" xfId="0" applyFont="1" applyAlignment="1">
      <alignment horizontal="center" vertical="top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93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/>
    </xf>
    <xf numFmtId="0" fontId="94" fillId="33" borderId="0" xfId="0" applyFont="1" applyFill="1" applyAlignment="1">
      <alignment horizontal="center"/>
    </xf>
    <xf numFmtId="0" fontId="95" fillId="33" borderId="0" xfId="0" applyFont="1" applyFill="1" applyAlignment="1">
      <alignment horizontal="center"/>
    </xf>
    <xf numFmtId="0" fontId="96" fillId="0" borderId="16" xfId="0" applyFont="1" applyBorder="1" applyAlignment="1" applyProtection="1">
      <alignment/>
      <protection locked="0"/>
    </xf>
    <xf numFmtId="0" fontId="97" fillId="0" borderId="17" xfId="0" applyFont="1" applyBorder="1" applyAlignment="1" applyProtection="1">
      <alignment/>
      <protection locked="0"/>
    </xf>
    <xf numFmtId="0" fontId="97" fillId="0" borderId="18" xfId="0" applyFont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/>
    <dxf/>
    <dxf>
      <fill>
        <gradientFill type="path" left="0.5" right="0.5" top="0.5" bottom="0.5">
          <stop position="0">
            <color theme="0"/>
          </stop>
          <stop position="1">
            <color rgb="FF99FF33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00FF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6;&#1077;&#1075;&#1080;&#1089;&#1090;&#1088;&#1072;&#1094;&#1080;&#1086;&#1085;&#1085;&#1099;&#1081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'&#1047;&#1072;&#1076;&#1072;&#1085;&#1080;&#1077; &quot;&#1055;&#1088;&#1072;&#1074;&#1086;&#1087;&#1080;&#1089;&#1072;&#1085;&#1080;&#1077; &#1053;, &#1053;&#1053;&quot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1050;&#1086;&#1085;&#1090;&#1088;&#1086;&#1083;&#110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14</xdr:row>
      <xdr:rowOff>85725</xdr:rowOff>
    </xdr:from>
    <xdr:to>
      <xdr:col>4</xdr:col>
      <xdr:colOff>438150</xdr:colOff>
      <xdr:row>20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93370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12</xdr:row>
      <xdr:rowOff>114300</xdr:rowOff>
    </xdr:from>
    <xdr:to>
      <xdr:col>9</xdr:col>
      <xdr:colOff>314325</xdr:colOff>
      <xdr:row>17</xdr:row>
      <xdr:rowOff>47625</xdr:rowOff>
    </xdr:to>
    <xdr:sp>
      <xdr:nvSpPr>
        <xdr:cNvPr id="2" name="Выноска-облако 2">
          <a:hlinkClick r:id="rId2"/>
        </xdr:cNvPr>
        <xdr:cNvSpPr>
          <a:spLocks/>
        </xdr:cNvSpPr>
      </xdr:nvSpPr>
      <xdr:spPr>
        <a:xfrm>
          <a:off x="3724275" y="2581275"/>
          <a:ext cx="2076450" cy="885825"/>
        </a:xfrm>
        <a:prstGeom prst="cloudCallout">
          <a:avLst>
            <a:gd name="adj1" fmla="val -97162"/>
            <a:gd name="adj2" fmla="val 45833"/>
          </a:avLst>
        </a:prstGeom>
        <a:solidFill>
          <a:srgbClr val="FFFFFF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FF"/>
              </a:solidFill>
            </a:rPr>
            <a:t>Пройти регистрацию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400050</xdr:colOff>
      <xdr:row>11</xdr:row>
      <xdr:rowOff>57150</xdr:rowOff>
    </xdr:from>
    <xdr:to>
      <xdr:col>16</xdr:col>
      <xdr:colOff>142875</xdr:colOff>
      <xdr:row>23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200275"/>
          <a:ext cx="27908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</xdr:row>
      <xdr:rowOff>114300</xdr:rowOff>
    </xdr:from>
    <xdr:to>
      <xdr:col>8</xdr:col>
      <xdr:colOff>133350</xdr:colOff>
      <xdr:row>11</xdr:row>
      <xdr:rowOff>66675</xdr:rowOff>
    </xdr:to>
    <xdr:sp>
      <xdr:nvSpPr>
        <xdr:cNvPr id="2" name="Выноска-облако 1">
          <a:hlinkClick r:id="rId2"/>
        </xdr:cNvPr>
        <xdr:cNvSpPr>
          <a:spLocks/>
        </xdr:cNvSpPr>
      </xdr:nvSpPr>
      <xdr:spPr>
        <a:xfrm>
          <a:off x="3190875" y="923925"/>
          <a:ext cx="1819275" cy="1285875"/>
        </a:xfrm>
        <a:prstGeom prst="cloudCallout">
          <a:avLst>
            <a:gd name="adj1" fmla="val 180134"/>
            <a:gd name="adj2" fmla="val 67685"/>
          </a:avLst>
        </a:prstGeom>
        <a:solidFill>
          <a:srgbClr val="ECC6E1"/>
        </a:solidFill>
        <a:ln w="25400" cmpd="sng">
          <a:solidFill>
            <a:srgbClr val="0099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1" u="none" baseline="0">
              <a:solidFill>
                <a:srgbClr val="FF0000"/>
              </a:solidFill>
            </a:rPr>
            <a:t>Начали!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190500</xdr:colOff>
      <xdr:row>10</xdr:row>
      <xdr:rowOff>200025</xdr:rowOff>
    </xdr:from>
    <xdr:to>
      <xdr:col>48</xdr:col>
      <xdr:colOff>200025</xdr:colOff>
      <xdr:row>20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2505075"/>
          <a:ext cx="17430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9525</xdr:colOff>
      <xdr:row>2</xdr:row>
      <xdr:rowOff>28575</xdr:rowOff>
    </xdr:from>
    <xdr:to>
      <xdr:col>48</xdr:col>
      <xdr:colOff>152400</xdr:colOff>
      <xdr:row>6</xdr:row>
      <xdr:rowOff>38100</xdr:rowOff>
    </xdr:to>
    <xdr:sp>
      <xdr:nvSpPr>
        <xdr:cNvPr id="2" name="Выноска-облако 2">
          <a:hlinkClick r:id="rId2"/>
        </xdr:cNvPr>
        <xdr:cNvSpPr>
          <a:spLocks/>
        </xdr:cNvSpPr>
      </xdr:nvSpPr>
      <xdr:spPr>
        <a:xfrm>
          <a:off x="9667875" y="447675"/>
          <a:ext cx="2371725" cy="904875"/>
        </a:xfrm>
        <a:prstGeom prst="cloudCallout">
          <a:avLst>
            <a:gd name="adj1" fmla="val 21921"/>
            <a:gd name="adj2" fmla="val 221268"/>
          </a:avLst>
        </a:prstGeom>
        <a:solidFill>
          <a:srgbClr val="FFFFFF"/>
        </a:solidFill>
        <a:ln w="25400" cmpd="sng">
          <a:solidFill>
            <a:srgbClr val="0099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Задание на оценку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247650</xdr:colOff>
      <xdr:row>2</xdr:row>
      <xdr:rowOff>85725</xdr:rowOff>
    </xdr:from>
    <xdr:to>
      <xdr:col>48</xdr:col>
      <xdr:colOff>209550</xdr:colOff>
      <xdr:row>14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34632"/>
        <a:stretch>
          <a:fillRect/>
        </a:stretch>
      </xdr:blipFill>
      <xdr:spPr>
        <a:xfrm rot="212579">
          <a:off x="10401300" y="533400"/>
          <a:ext cx="17907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oi-universitet.ru/do/directions/mm/exceltest/#.Uf9nAKz-vXQ" TargetMode="External" /><Relationship Id="rId2" Type="http://schemas.openxmlformats.org/officeDocument/2006/relationships/hyperlink" Target="http://www.photoshablon.ru/_nw/71/07917179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FF"/>
  </sheetPr>
  <dimension ref="B1:Q23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6384" width="9.140625" style="3" customWidth="1"/>
  </cols>
  <sheetData>
    <row r="1" spans="2:17" ht="21.75" customHeight="1">
      <c r="B1" s="35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7" ht="22.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15">
      <c r="B3" s="4"/>
    </row>
    <row r="7" spans="3:17" ht="15">
      <c r="C7" s="37" t="s">
        <v>80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3:17" ht="15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3:17" ht="15" customHeight="1"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3:17" ht="15" customHeight="1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3:17" ht="15" customHeight="1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3:17" ht="15" customHeight="1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3:17" ht="15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3:17" ht="15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ht="15">
      <c r="K15" s="3" t="s">
        <v>2</v>
      </c>
    </row>
    <row r="16" ht="15">
      <c r="K16" s="3" t="s">
        <v>3</v>
      </c>
    </row>
    <row r="22" spans="7:8" ht="15">
      <c r="G22" s="5"/>
      <c r="H22" s="5" t="s">
        <v>4</v>
      </c>
    </row>
    <row r="23" ht="15">
      <c r="H23" s="5" t="s">
        <v>5</v>
      </c>
    </row>
  </sheetData>
  <sheetProtection password="D47A" sheet="1" objects="1" scenarios="1" selectLockedCells="1"/>
  <mergeCells count="2">
    <mergeCell ref="B1:Q2"/>
    <mergeCell ref="C7:Q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CC6E1"/>
  </sheetPr>
  <dimension ref="C1:Q21"/>
  <sheetViews>
    <sheetView zoomScalePageLayoutView="0" workbookViewId="0" topLeftCell="A1">
      <selection activeCell="D19" sqref="D19:F19"/>
    </sheetView>
  </sheetViews>
  <sheetFormatPr defaultColWidth="9.140625" defaultRowHeight="15"/>
  <cols>
    <col min="1" max="16384" width="9.140625" style="2" customWidth="1"/>
  </cols>
  <sheetData>
    <row r="1" spans="4:17" ht="15.75" customHeight="1">
      <c r="D1" s="39" t="s">
        <v>111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4:17" ht="18" customHeight="1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6:15" ht="15">
      <c r="F3" s="44" t="s">
        <v>112</v>
      </c>
      <c r="G3" s="44"/>
      <c r="H3" s="44"/>
      <c r="I3" s="44"/>
      <c r="J3" s="44"/>
      <c r="K3" s="44"/>
      <c r="L3" s="44"/>
      <c r="M3" s="44"/>
      <c r="N3" s="44"/>
      <c r="O3" s="44"/>
    </row>
    <row r="4" spans="6:15" ht="15">
      <c r="F4" s="44"/>
      <c r="G4" s="44"/>
      <c r="H4" s="44"/>
      <c r="I4" s="44"/>
      <c r="J4" s="44"/>
      <c r="K4" s="44"/>
      <c r="L4" s="44"/>
      <c r="M4" s="44"/>
      <c r="N4" s="44"/>
      <c r="O4" s="44"/>
    </row>
    <row r="17" spans="4:6" ht="15">
      <c r="D17" s="45" t="s">
        <v>6</v>
      </c>
      <c r="E17" s="45"/>
      <c r="F17" s="45"/>
    </row>
    <row r="18" ht="15.75" thickBot="1"/>
    <row r="19" spans="3:6" ht="15.75" thickBot="1">
      <c r="C19" s="2" t="s">
        <v>7</v>
      </c>
      <c r="D19" s="41"/>
      <c r="E19" s="42"/>
      <c r="F19" s="43"/>
    </row>
    <row r="20" spans="3:6" ht="15.75" thickBot="1">
      <c r="C20" s="2" t="s">
        <v>8</v>
      </c>
      <c r="D20" s="41"/>
      <c r="E20" s="42"/>
      <c r="F20" s="43"/>
    </row>
    <row r="21" spans="3:6" ht="15.75" thickBot="1">
      <c r="C21" s="2" t="s">
        <v>9</v>
      </c>
      <c r="D21" s="41"/>
      <c r="E21" s="42"/>
      <c r="F21" s="43"/>
    </row>
  </sheetData>
  <sheetProtection password="D47A" sheet="1" objects="1" scenarios="1" selectLockedCells="1"/>
  <mergeCells count="6">
    <mergeCell ref="D1:Q2"/>
    <mergeCell ref="D21:F21"/>
    <mergeCell ref="F3:O4"/>
    <mergeCell ref="D17:F17"/>
    <mergeCell ref="D19:F19"/>
    <mergeCell ref="D20:F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CC00"/>
  </sheetPr>
  <dimension ref="A1:AX24"/>
  <sheetViews>
    <sheetView zoomScalePageLayoutView="0" workbookViewId="0" topLeftCell="A1">
      <selection activeCell="AG7" sqref="AG7"/>
    </sheetView>
  </sheetViews>
  <sheetFormatPr defaultColWidth="3.7109375" defaultRowHeight="15"/>
  <sheetData>
    <row r="1" spans="1:44" ht="18">
      <c r="A1" s="2"/>
      <c r="B1" s="2"/>
      <c r="C1" s="11" t="s">
        <v>81</v>
      </c>
      <c r="D1" s="2"/>
      <c r="E1" s="2"/>
      <c r="F1" s="2"/>
      <c r="G1" s="2"/>
      <c r="H1" s="2"/>
      <c r="I1" s="2"/>
      <c r="J1" s="2"/>
      <c r="K1" s="2"/>
      <c r="L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K1" s="31" t="s">
        <v>114</v>
      </c>
      <c r="AL1" s="31"/>
      <c r="AM1" s="2"/>
      <c r="AN1" s="2"/>
      <c r="AO1" s="2"/>
      <c r="AP1" s="2"/>
      <c r="AQ1" s="2"/>
      <c r="AR1" s="2"/>
    </row>
    <row r="2" spans="1:44" ht="15">
      <c r="A2" s="2"/>
      <c r="B2" s="2"/>
      <c r="C2" s="7" t="s">
        <v>82</v>
      </c>
      <c r="D2" s="2"/>
      <c r="E2" s="2"/>
      <c r="F2" s="2"/>
      <c r="G2" s="2"/>
      <c r="H2" s="2"/>
      <c r="I2" s="2"/>
      <c r="J2" s="2"/>
      <c r="K2" s="2"/>
      <c r="L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K2" s="2"/>
      <c r="AL2" s="2"/>
      <c r="AM2" s="2"/>
      <c r="AN2" s="31" t="s">
        <v>113</v>
      </c>
      <c r="AO2" s="2"/>
      <c r="AP2" s="2"/>
      <c r="AQ2" s="2"/>
      <c r="AR2" s="2"/>
    </row>
    <row r="3" spans="1:44" ht="15.75">
      <c r="A3" s="2"/>
      <c r="B3" s="2"/>
      <c r="C3" s="8" t="s">
        <v>13</v>
      </c>
      <c r="D3" s="2"/>
      <c r="E3" s="2"/>
      <c r="F3" s="2"/>
      <c r="G3" s="2"/>
      <c r="H3" s="2"/>
      <c r="I3" s="2"/>
      <c r="J3" s="2"/>
      <c r="K3" s="2"/>
      <c r="L3" s="2"/>
      <c r="V3" s="8" t="s">
        <v>12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K3" s="2"/>
      <c r="AL3" s="2"/>
      <c r="AM3" s="2"/>
      <c r="AN3" s="2"/>
      <c r="AO3" s="2"/>
      <c r="AP3" s="2"/>
      <c r="AQ3" s="2"/>
      <c r="AR3" s="2"/>
    </row>
    <row r="4" spans="1:40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K4" s="2"/>
      <c r="AL4" s="2"/>
      <c r="AM4" s="2"/>
      <c r="AN4" s="2"/>
    </row>
    <row r="5" spans="1:34" s="9" customFormat="1" ht="19.5" thickBot="1">
      <c r="A5" s="12"/>
      <c r="B5" s="12" t="s">
        <v>14</v>
      </c>
      <c r="C5" s="12" t="s">
        <v>15</v>
      </c>
      <c r="D5" s="12"/>
      <c r="E5" s="12"/>
      <c r="F5" s="12"/>
      <c r="G5" s="12"/>
      <c r="H5" s="13"/>
      <c r="I5" s="12" t="s">
        <v>17</v>
      </c>
      <c r="J5" s="12"/>
      <c r="K5" s="12"/>
      <c r="L5" s="12"/>
      <c r="M5" s="9" t="s">
        <v>37</v>
      </c>
      <c r="N5" s="9" t="s">
        <v>57</v>
      </c>
      <c r="Q5" s="10"/>
      <c r="R5" s="9" t="s">
        <v>58</v>
      </c>
      <c r="V5" s="12"/>
      <c r="X5" s="12" t="s">
        <v>59</v>
      </c>
      <c r="Y5" s="12" t="s">
        <v>60</v>
      </c>
      <c r="Z5" s="12"/>
      <c r="AA5" s="14"/>
      <c r="AB5" s="13"/>
      <c r="AC5" s="12" t="s">
        <v>61</v>
      </c>
      <c r="AD5" s="12"/>
      <c r="AG5" s="12"/>
      <c r="AH5" s="12"/>
    </row>
    <row r="6" spans="1:44" s="9" customFormat="1" ht="19.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V6" s="12"/>
      <c r="X6" s="12"/>
      <c r="Y6" s="12"/>
      <c r="Z6" s="12"/>
      <c r="AA6" s="12"/>
      <c r="AB6" s="12"/>
      <c r="AC6" s="12"/>
      <c r="AD6" s="12"/>
      <c r="AG6" s="12"/>
      <c r="AH6" s="12"/>
      <c r="AM6" s="12"/>
      <c r="AN6" s="12"/>
      <c r="AO6" s="12"/>
      <c r="AP6" s="12"/>
      <c r="AQ6" s="12"/>
      <c r="AR6" s="12"/>
    </row>
    <row r="7" spans="1:44" s="9" customFormat="1" ht="19.5" thickBot="1">
      <c r="A7" s="12"/>
      <c r="B7" s="12" t="s">
        <v>18</v>
      </c>
      <c r="C7" s="12" t="s">
        <v>20</v>
      </c>
      <c r="D7" s="12"/>
      <c r="E7" s="12"/>
      <c r="F7" s="12"/>
      <c r="G7" s="13"/>
      <c r="H7" s="12" t="s">
        <v>19</v>
      </c>
      <c r="I7" s="12"/>
      <c r="J7" s="12"/>
      <c r="K7" s="12"/>
      <c r="L7" s="12"/>
      <c r="M7" s="12" t="s">
        <v>38</v>
      </c>
      <c r="N7" s="12" t="s">
        <v>39</v>
      </c>
      <c r="O7" s="12"/>
      <c r="P7" s="12"/>
      <c r="Q7" s="12"/>
      <c r="R7" s="13"/>
      <c r="S7" s="12" t="s">
        <v>33</v>
      </c>
      <c r="V7" s="12"/>
      <c r="X7" s="12" t="s">
        <v>62</v>
      </c>
      <c r="Y7" s="12"/>
      <c r="Z7" s="12"/>
      <c r="AA7" s="12"/>
      <c r="AB7" s="12"/>
      <c r="AC7" s="12"/>
      <c r="AD7" s="12"/>
      <c r="AG7" s="13"/>
      <c r="AH7" s="12" t="s">
        <v>46</v>
      </c>
      <c r="AK7" s="18" t="s">
        <v>78</v>
      </c>
      <c r="AL7" s="19"/>
      <c r="AM7" s="19"/>
      <c r="AN7" s="19"/>
      <c r="AO7" s="19"/>
      <c r="AP7" s="19"/>
      <c r="AQ7" s="19"/>
      <c r="AR7" s="12"/>
    </row>
    <row r="8" spans="1:30" s="9" customFormat="1" ht="19.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V8" s="12"/>
      <c r="X8" s="12"/>
      <c r="Y8" s="12"/>
      <c r="Z8" s="12"/>
      <c r="AA8" s="12"/>
      <c r="AB8" s="12"/>
      <c r="AC8" s="12"/>
      <c r="AD8" s="12"/>
    </row>
    <row r="9" spans="1:31" s="9" customFormat="1" ht="19.5" thickBot="1">
      <c r="A9" s="12"/>
      <c r="B9" s="12" t="s">
        <v>21</v>
      </c>
      <c r="C9" s="12" t="s">
        <v>22</v>
      </c>
      <c r="D9" s="12"/>
      <c r="E9" s="12"/>
      <c r="F9" s="12"/>
      <c r="G9" s="13"/>
      <c r="H9" s="12" t="s">
        <v>23</v>
      </c>
      <c r="I9" s="12"/>
      <c r="J9" s="12"/>
      <c r="K9" s="12"/>
      <c r="L9" s="12"/>
      <c r="M9" s="12" t="s">
        <v>42</v>
      </c>
      <c r="N9" s="12" t="s">
        <v>43</v>
      </c>
      <c r="O9" s="12"/>
      <c r="P9" s="12"/>
      <c r="Q9" s="13"/>
      <c r="R9" s="12" t="s">
        <v>44</v>
      </c>
      <c r="S9" s="12"/>
      <c r="V9" s="12"/>
      <c r="X9" s="12" t="s">
        <v>63</v>
      </c>
      <c r="Y9" s="12" t="s">
        <v>66</v>
      </c>
      <c r="Z9" s="12"/>
      <c r="AA9" s="12"/>
      <c r="AB9" s="12"/>
      <c r="AC9" s="12"/>
      <c r="AD9" s="13"/>
      <c r="AE9" s="9" t="s">
        <v>67</v>
      </c>
    </row>
    <row r="10" spans="12:37" s="9" customFormat="1" ht="19.5" thickBot="1">
      <c r="L10" s="12"/>
      <c r="M10" s="12"/>
      <c r="N10" s="12"/>
      <c r="O10" s="12"/>
      <c r="P10" s="12"/>
      <c r="Q10" s="12"/>
      <c r="R10" s="12"/>
      <c r="S10" s="12"/>
      <c r="AK10" s="18" t="s">
        <v>79</v>
      </c>
    </row>
    <row r="11" spans="2:50" s="9" customFormat="1" ht="19.5" thickBot="1">
      <c r="B11" s="9" t="s">
        <v>24</v>
      </c>
      <c r="C11" s="9" t="s">
        <v>25</v>
      </c>
      <c r="H11" s="10"/>
      <c r="I11" s="9" t="s">
        <v>19</v>
      </c>
      <c r="L11" s="12"/>
      <c r="M11" s="12" t="s">
        <v>45</v>
      </c>
      <c r="N11" s="12" t="s">
        <v>47</v>
      </c>
      <c r="O11" s="12"/>
      <c r="P11" s="12"/>
      <c r="Q11" s="12"/>
      <c r="R11" s="12"/>
      <c r="S11" s="13"/>
      <c r="T11" s="9" t="s">
        <v>46</v>
      </c>
      <c r="X11" s="9" t="s">
        <v>64</v>
      </c>
      <c r="Y11" s="9" t="s">
        <v>77</v>
      </c>
      <c r="AA11" s="12"/>
      <c r="AB11" s="12"/>
      <c r="AC11" s="13"/>
      <c r="AD11" s="12" t="s">
        <v>17</v>
      </c>
      <c r="AE11" s="12"/>
      <c r="AF11" s="12"/>
      <c r="AG11" s="12"/>
      <c r="AH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2:50" s="9" customFormat="1" ht="19.5" thickBot="1">
      <c r="L12" s="12"/>
      <c r="M12" s="12"/>
      <c r="N12" s="12"/>
      <c r="O12" s="12"/>
      <c r="P12" s="12"/>
      <c r="Q12" s="12"/>
      <c r="R12" s="12"/>
      <c r="S12" s="12"/>
      <c r="AA12" s="12"/>
      <c r="AB12" s="12"/>
      <c r="AC12" s="12"/>
      <c r="AD12" s="12"/>
      <c r="AE12" s="12"/>
      <c r="AF12" s="12"/>
      <c r="AG12" s="12"/>
      <c r="AH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2:50" s="9" customFormat="1" ht="19.5" thickBot="1">
      <c r="B13" s="9" t="s">
        <v>26</v>
      </c>
      <c r="C13" s="9" t="s">
        <v>27</v>
      </c>
      <c r="E13" s="10"/>
      <c r="F13" s="9" t="s">
        <v>28</v>
      </c>
      <c r="M13" s="9" t="s">
        <v>48</v>
      </c>
      <c r="N13" s="9" t="s">
        <v>49</v>
      </c>
      <c r="P13" s="10"/>
      <c r="Q13" s="9" t="s">
        <v>50</v>
      </c>
      <c r="X13" s="9" t="s">
        <v>65</v>
      </c>
      <c r="Y13" s="9" t="s">
        <v>68</v>
      </c>
      <c r="AA13" s="12"/>
      <c r="AB13" s="13"/>
      <c r="AC13" s="12" t="s">
        <v>69</v>
      </c>
      <c r="AD13" s="12"/>
      <c r="AE13" s="12"/>
      <c r="AF13" s="12"/>
      <c r="AG13" s="12"/>
      <c r="AH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27:50" s="9" customFormat="1" ht="19.5" thickBot="1">
      <c r="AA14" s="12"/>
      <c r="AB14" s="12"/>
      <c r="AC14" s="12"/>
      <c r="AD14" s="12"/>
      <c r="AE14" s="12"/>
      <c r="AF14" s="12"/>
      <c r="AG14" s="12"/>
      <c r="AH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2:50" s="9" customFormat="1" ht="19.5" thickBot="1">
      <c r="B15" s="9" t="s">
        <v>29</v>
      </c>
      <c r="C15" s="9" t="s">
        <v>27</v>
      </c>
      <c r="E15" s="10"/>
      <c r="F15" s="9" t="s">
        <v>30</v>
      </c>
      <c r="M15" s="9" t="s">
        <v>52</v>
      </c>
      <c r="S15" s="10"/>
      <c r="T15" s="9" t="s">
        <v>51</v>
      </c>
      <c r="X15" s="9" t="s">
        <v>70</v>
      </c>
      <c r="Y15" s="9" t="s">
        <v>71</v>
      </c>
      <c r="AA15" s="12"/>
      <c r="AB15" s="13"/>
      <c r="AC15" s="12" t="s">
        <v>72</v>
      </c>
      <c r="AD15" s="12"/>
      <c r="AE15" s="12"/>
      <c r="AF15" s="12"/>
      <c r="AG15" s="12"/>
      <c r="AH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27:50" s="9" customFormat="1" ht="19.5" thickBot="1">
      <c r="AA16" s="12"/>
      <c r="AB16" s="12"/>
      <c r="AC16" s="12"/>
      <c r="AD16" s="12"/>
      <c r="AE16" s="12"/>
      <c r="AF16" s="12"/>
      <c r="AG16" s="12"/>
      <c r="AH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2:50" s="9" customFormat="1" ht="19.5" thickBot="1">
      <c r="B17" s="9" t="s">
        <v>31</v>
      </c>
      <c r="C17" s="9" t="s">
        <v>32</v>
      </c>
      <c r="H17" s="10"/>
      <c r="I17" s="9" t="s">
        <v>33</v>
      </c>
      <c r="M17" s="9" t="s">
        <v>53</v>
      </c>
      <c r="N17" s="9" t="s">
        <v>54</v>
      </c>
      <c r="P17" s="10"/>
      <c r="Q17" s="9" t="s">
        <v>55</v>
      </c>
      <c r="X17" s="9" t="s">
        <v>73</v>
      </c>
      <c r="AA17" s="12"/>
      <c r="AB17" s="12"/>
      <c r="AC17" s="13"/>
      <c r="AD17" s="12" t="s">
        <v>74</v>
      </c>
      <c r="AE17" s="12"/>
      <c r="AF17" s="12"/>
      <c r="AG17" s="12"/>
      <c r="AH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="12" customFormat="1" ht="19.5" thickBot="1"/>
    <row r="19" spans="2:32" s="12" customFormat="1" ht="19.5" thickBot="1">
      <c r="B19" s="12" t="s">
        <v>34</v>
      </c>
      <c r="C19" s="12" t="s">
        <v>35</v>
      </c>
      <c r="D19" s="13"/>
      <c r="E19" s="12" t="s">
        <v>36</v>
      </c>
      <c r="M19" s="12" t="s">
        <v>56</v>
      </c>
      <c r="N19" s="12" t="s">
        <v>40</v>
      </c>
      <c r="P19" s="13"/>
      <c r="Q19" s="12" t="s">
        <v>41</v>
      </c>
      <c r="X19" s="12" t="s">
        <v>75</v>
      </c>
      <c r="Y19" s="12" t="s">
        <v>76</v>
      </c>
      <c r="AE19" s="13"/>
      <c r="AF19" s="12" t="s">
        <v>19</v>
      </c>
    </row>
    <row r="20" s="12" customFormat="1" ht="18.75"/>
    <row r="21" s="12" customFormat="1" ht="18.75">
      <c r="Y21" s="15"/>
    </row>
    <row r="22" spans="2:11" s="12" customFormat="1" ht="18.75">
      <c r="B22" s="16"/>
      <c r="C22" s="16" t="s">
        <v>14</v>
      </c>
      <c r="D22" s="16" t="s">
        <v>15</v>
      </c>
      <c r="E22" s="16"/>
      <c r="F22" s="16"/>
      <c r="G22" s="16"/>
      <c r="H22" s="16"/>
      <c r="I22" s="17" t="s">
        <v>11</v>
      </c>
      <c r="J22" s="16" t="s">
        <v>17</v>
      </c>
      <c r="K22" s="16"/>
    </row>
    <row r="23" spans="2:11" s="12" customFormat="1" ht="18.75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s="12" customFormat="1" ht="18.75">
      <c r="B24" s="16"/>
      <c r="C24" s="16" t="s">
        <v>18</v>
      </c>
      <c r="D24" s="16" t="s">
        <v>20</v>
      </c>
      <c r="E24" s="16"/>
      <c r="F24" s="16"/>
      <c r="G24" s="16"/>
      <c r="H24" s="17" t="s">
        <v>16</v>
      </c>
      <c r="I24" s="16" t="s">
        <v>19</v>
      </c>
      <c r="J24" s="16"/>
      <c r="K24" s="16"/>
    </row>
    <row r="25" s="12" customFormat="1" ht="18.75"/>
    <row r="26" s="12" customFormat="1" ht="18.75"/>
    <row r="27" s="12" customFormat="1" ht="18.75"/>
    <row r="28" s="12" customFormat="1" ht="18.75"/>
    <row r="29" s="9" customFormat="1" ht="18.75"/>
    <row r="30" s="9" customFormat="1" ht="18.75"/>
    <row r="31" s="9" customFormat="1" ht="18.75"/>
    <row r="32" s="6" customFormat="1" ht="18.75"/>
    <row r="33" s="6" customFormat="1" ht="18.75"/>
    <row r="34" s="6" customFormat="1" ht="18.75"/>
    <row r="35" s="6" customFormat="1" ht="18.75"/>
  </sheetData>
  <sheetProtection password="D47A" sheet="1" objects="1" scenarios="1" selectLockedCells="1"/>
  <conditionalFormatting sqref="H5 G9 E13 S11 P13 P17 P19 AG7 AC11 AB13">
    <cfRule type="cellIs" priority="2" dxfId="2" operator="equal">
      <formula>$I$22</formula>
    </cfRule>
  </conditionalFormatting>
  <conditionalFormatting sqref="G7 H11 E15 H17 D19 Q5 R7 Q9 S15 AB5 AD9 AB15 AC17 AE19">
    <cfRule type="cellIs" priority="1" dxfId="3" operator="equal">
      <formula>$H$24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Y29"/>
  <sheetViews>
    <sheetView zoomScalePageLayoutView="0" workbookViewId="0" topLeftCell="A1">
      <selection activeCell="J4" sqref="J4"/>
    </sheetView>
  </sheetViews>
  <sheetFormatPr defaultColWidth="3.7109375" defaultRowHeight="15"/>
  <cols>
    <col min="1" max="2" width="3.7109375" style="2" customWidth="1"/>
    <col min="3" max="20" width="3.7109375" style="0" customWidth="1"/>
    <col min="21" max="21" width="3.7109375" style="2" customWidth="1"/>
    <col min="22" max="42" width="3.7109375" style="0" customWidth="1"/>
    <col min="43" max="45" width="3.7109375" style="25" customWidth="1"/>
    <col min="46" max="47" width="4.421875" style="25" bestFit="1" customWidth="1"/>
    <col min="48" max="51" width="3.7109375" style="25" customWidth="1"/>
  </cols>
  <sheetData>
    <row r="1" spans="2:51" s="2" customFormat="1" ht="20.25">
      <c r="B1" s="29" t="s">
        <v>108</v>
      </c>
      <c r="AH1" s="31" t="s">
        <v>114</v>
      </c>
      <c r="AQ1" s="25"/>
      <c r="AR1" s="25"/>
      <c r="AS1" s="25"/>
      <c r="AT1" s="25"/>
      <c r="AU1" s="25"/>
      <c r="AV1" s="25"/>
      <c r="AW1" s="25"/>
      <c r="AX1" s="25"/>
      <c r="AY1" s="25"/>
    </row>
    <row r="2" spans="3:51" s="2" customFormat="1" ht="15">
      <c r="C2" s="28" t="s">
        <v>106</v>
      </c>
      <c r="AM2" s="31" t="s">
        <v>113</v>
      </c>
      <c r="AN2" s="32"/>
      <c r="AO2" s="33"/>
      <c r="AP2" s="33"/>
      <c r="AQ2" s="34"/>
      <c r="AR2" s="34"/>
      <c r="AS2" s="34"/>
      <c r="AT2" s="34">
        <v>1</v>
      </c>
      <c r="AU2" s="25">
        <f>IF(L4="причастие",1,0)</f>
        <v>0</v>
      </c>
      <c r="AV2" s="25"/>
      <c r="AW2" s="25">
        <v>1</v>
      </c>
      <c r="AX2" s="25">
        <f>IF(J4="н",1,0)</f>
        <v>0</v>
      </c>
      <c r="AY2" s="25"/>
    </row>
    <row r="3" spans="43:51" s="2" customFormat="1" ht="15.75" thickBot="1">
      <c r="AQ3" s="25"/>
      <c r="AR3" s="25"/>
      <c r="AS3" s="25"/>
      <c r="AT3" s="25">
        <v>2</v>
      </c>
      <c r="AU3" s="25">
        <f>IF(L6="причастие",1,0)</f>
        <v>0</v>
      </c>
      <c r="AV3" s="25"/>
      <c r="AW3" s="25">
        <v>2</v>
      </c>
      <c r="AX3" s="25">
        <f>IF(H6="нн",1,0)</f>
        <v>0</v>
      </c>
      <c r="AY3" s="25"/>
    </row>
    <row r="4" spans="1:51" s="20" customFormat="1" ht="18.75" thickBot="1">
      <c r="A4" s="24"/>
      <c r="B4" s="24" t="s">
        <v>88</v>
      </c>
      <c r="J4" s="22"/>
      <c r="K4" s="21" t="s">
        <v>83</v>
      </c>
      <c r="L4" s="48"/>
      <c r="M4" s="49"/>
      <c r="N4" s="49"/>
      <c r="O4" s="49"/>
      <c r="P4" s="49"/>
      <c r="Q4" s="50"/>
      <c r="U4" s="24"/>
      <c r="W4" s="20" t="s">
        <v>93</v>
      </c>
      <c r="Z4" s="22"/>
      <c r="AA4" s="20" t="s">
        <v>94</v>
      </c>
      <c r="AE4" s="48"/>
      <c r="AF4" s="49"/>
      <c r="AG4" s="49"/>
      <c r="AH4" s="49"/>
      <c r="AI4" s="49"/>
      <c r="AJ4" s="50"/>
      <c r="AQ4" s="26"/>
      <c r="AR4" s="26"/>
      <c r="AS4" s="26"/>
      <c r="AT4" s="26">
        <v>3</v>
      </c>
      <c r="AU4" s="26">
        <f>IF(O8="причастие",1,0)</f>
        <v>0</v>
      </c>
      <c r="AV4" s="26"/>
      <c r="AW4" s="26">
        <v>3</v>
      </c>
      <c r="AX4" s="25">
        <f>IF(I8="н",1,0)</f>
        <v>0</v>
      </c>
      <c r="AY4" s="26"/>
    </row>
    <row r="5" spans="1:51" s="20" customFormat="1" ht="18.75" thickBot="1">
      <c r="A5" s="24"/>
      <c r="B5" s="24"/>
      <c r="U5" s="24"/>
      <c r="AQ5" s="26"/>
      <c r="AR5" s="26"/>
      <c r="AS5" s="26"/>
      <c r="AT5" s="26">
        <v>4</v>
      </c>
      <c r="AU5" s="26">
        <f>IF(L10="наречие",1,0)</f>
        <v>0</v>
      </c>
      <c r="AV5" s="26"/>
      <c r="AW5" s="26">
        <v>4</v>
      </c>
      <c r="AX5" s="25">
        <f>IF(J10="нн",1,0)</f>
        <v>0</v>
      </c>
      <c r="AY5" s="26"/>
    </row>
    <row r="6" spans="1:51" s="20" customFormat="1" ht="18.75" thickBot="1">
      <c r="A6" s="24"/>
      <c r="B6" s="24" t="s">
        <v>84</v>
      </c>
      <c r="C6" s="20" t="s">
        <v>102</v>
      </c>
      <c r="H6" s="22"/>
      <c r="I6" s="20" t="s">
        <v>89</v>
      </c>
      <c r="L6" s="48"/>
      <c r="M6" s="49"/>
      <c r="N6" s="49"/>
      <c r="O6" s="49"/>
      <c r="P6" s="49"/>
      <c r="Q6" s="50"/>
      <c r="U6" s="24"/>
      <c r="W6" s="20" t="s">
        <v>101</v>
      </c>
      <c r="AG6" s="22"/>
      <c r="AH6" s="21" t="s">
        <v>46</v>
      </c>
      <c r="AI6" s="48"/>
      <c r="AJ6" s="49"/>
      <c r="AK6" s="49"/>
      <c r="AL6" s="49"/>
      <c r="AM6" s="49"/>
      <c r="AN6" s="50"/>
      <c r="AQ6" s="26"/>
      <c r="AR6" s="26"/>
      <c r="AS6" s="26"/>
      <c r="AT6" s="26">
        <v>5</v>
      </c>
      <c r="AU6" s="26">
        <f>IF(M12="причастие",1,0)</f>
        <v>0</v>
      </c>
      <c r="AV6" s="26"/>
      <c r="AW6" s="26">
        <v>5</v>
      </c>
      <c r="AX6" s="25">
        <f>IF(G12="нн",1,0)</f>
        <v>0</v>
      </c>
      <c r="AY6" s="26"/>
    </row>
    <row r="7" spans="1:51" s="20" customFormat="1" ht="18.75" thickBot="1">
      <c r="A7" s="24"/>
      <c r="B7" s="24"/>
      <c r="U7" s="24"/>
      <c r="AQ7" s="26"/>
      <c r="AR7" s="26"/>
      <c r="AS7" s="26"/>
      <c r="AT7" s="26">
        <v>6</v>
      </c>
      <c r="AU7" s="26">
        <f>IF(M14="наречие",1,0)</f>
        <v>0</v>
      </c>
      <c r="AV7" s="26"/>
      <c r="AW7" s="26">
        <v>6</v>
      </c>
      <c r="AX7" s="25">
        <f>IF(K14="нн",1,0)</f>
        <v>0</v>
      </c>
      <c r="AY7" s="26"/>
    </row>
    <row r="8" spans="1:51" s="20" customFormat="1" ht="18.75" thickBot="1">
      <c r="A8" s="24"/>
      <c r="B8" s="24" t="s">
        <v>103</v>
      </c>
      <c r="I8" s="22"/>
      <c r="J8" s="20" t="s">
        <v>90</v>
      </c>
      <c r="O8" s="48"/>
      <c r="P8" s="49"/>
      <c r="Q8" s="49"/>
      <c r="R8" s="49"/>
      <c r="S8" s="49"/>
      <c r="T8" s="50"/>
      <c r="U8" s="24"/>
      <c r="W8" s="20" t="s">
        <v>86</v>
      </c>
      <c r="X8" s="21" t="s">
        <v>87</v>
      </c>
      <c r="AA8" s="22"/>
      <c r="AB8" s="20" t="s">
        <v>95</v>
      </c>
      <c r="AH8" s="48"/>
      <c r="AI8" s="49"/>
      <c r="AJ8" s="49"/>
      <c r="AK8" s="49"/>
      <c r="AL8" s="49"/>
      <c r="AM8" s="50"/>
      <c r="AQ8" s="26"/>
      <c r="AR8" s="26"/>
      <c r="AS8" s="26"/>
      <c r="AT8" s="26">
        <v>7</v>
      </c>
      <c r="AU8" s="26">
        <f>IF(AE4="прилагательное",1,0)</f>
        <v>0</v>
      </c>
      <c r="AV8" s="26"/>
      <c r="AW8" s="26">
        <v>7</v>
      </c>
      <c r="AX8" s="25">
        <f>IF(Z4="н",1,0)</f>
        <v>0</v>
      </c>
      <c r="AY8" s="26"/>
    </row>
    <row r="9" spans="1:51" s="20" customFormat="1" ht="18.75" thickBot="1">
      <c r="A9" s="24"/>
      <c r="B9" s="24"/>
      <c r="U9" s="24"/>
      <c r="AQ9" s="26"/>
      <c r="AR9" s="26"/>
      <c r="AS9" s="26"/>
      <c r="AT9" s="26">
        <v>8</v>
      </c>
      <c r="AU9" s="26">
        <f>IF(AI6="причастие",1,0)</f>
        <v>0</v>
      </c>
      <c r="AV9" s="26"/>
      <c r="AW9" s="26">
        <v>8</v>
      </c>
      <c r="AX9" s="25">
        <f>IF(AG6="н",1,0)</f>
        <v>0</v>
      </c>
      <c r="AY9" s="26"/>
    </row>
    <row r="10" spans="1:51" s="20" customFormat="1" ht="18.75" thickBot="1">
      <c r="A10" s="24"/>
      <c r="B10" s="24" t="s">
        <v>110</v>
      </c>
      <c r="J10" s="22"/>
      <c r="K10" s="21" t="s">
        <v>83</v>
      </c>
      <c r="L10" s="48"/>
      <c r="M10" s="49"/>
      <c r="N10" s="49"/>
      <c r="O10" s="49"/>
      <c r="P10" s="49"/>
      <c r="Q10" s="50"/>
      <c r="U10" s="24"/>
      <c r="W10" s="20" t="s">
        <v>96</v>
      </c>
      <c r="AB10" s="22"/>
      <c r="AC10" s="20" t="s">
        <v>97</v>
      </c>
      <c r="AJ10" s="48"/>
      <c r="AK10" s="49"/>
      <c r="AL10" s="49"/>
      <c r="AM10" s="49"/>
      <c r="AN10" s="49"/>
      <c r="AO10" s="50"/>
      <c r="AQ10" s="26"/>
      <c r="AR10" s="26"/>
      <c r="AS10" s="26"/>
      <c r="AT10" s="26">
        <v>9</v>
      </c>
      <c r="AU10" s="26">
        <f>IF(AH8="существительное",1,0)</f>
        <v>0</v>
      </c>
      <c r="AV10" s="26"/>
      <c r="AW10" s="26">
        <v>9</v>
      </c>
      <c r="AX10" s="25">
        <f>IF(AA8="нн",1,0)</f>
        <v>0</v>
      </c>
      <c r="AY10" s="26"/>
    </row>
    <row r="11" spans="1:51" s="20" customFormat="1" ht="18.75" thickBot="1">
      <c r="A11" s="24"/>
      <c r="B11" s="24"/>
      <c r="U11" s="24"/>
      <c r="AQ11" s="26"/>
      <c r="AR11" s="26"/>
      <c r="AS11" s="26"/>
      <c r="AT11" s="26">
        <v>0</v>
      </c>
      <c r="AU11" s="26">
        <f>IF(AJ10="причастие",1,0)</f>
        <v>0</v>
      </c>
      <c r="AV11" s="26"/>
      <c r="AW11" s="26">
        <v>0</v>
      </c>
      <c r="AX11" s="25">
        <f>IF(AB10="нн",1,0)</f>
        <v>0</v>
      </c>
      <c r="AY11" s="26"/>
    </row>
    <row r="12" spans="1:51" s="20" customFormat="1" ht="18.75" thickBot="1">
      <c r="A12" s="24"/>
      <c r="B12" s="24" t="s">
        <v>91</v>
      </c>
      <c r="G12" s="22"/>
      <c r="H12" s="21" t="s">
        <v>104</v>
      </c>
      <c r="M12" s="48"/>
      <c r="N12" s="49"/>
      <c r="O12" s="49"/>
      <c r="P12" s="49"/>
      <c r="Q12" s="49"/>
      <c r="R12" s="50"/>
      <c r="U12" s="24"/>
      <c r="W12" s="20" t="s">
        <v>100</v>
      </c>
      <c r="AA12" s="22"/>
      <c r="AB12" s="20" t="s">
        <v>98</v>
      </c>
      <c r="AF12" s="48"/>
      <c r="AG12" s="49"/>
      <c r="AH12" s="49"/>
      <c r="AI12" s="49"/>
      <c r="AJ12" s="49"/>
      <c r="AK12" s="50"/>
      <c r="AQ12" s="26"/>
      <c r="AR12" s="26"/>
      <c r="AS12" s="26"/>
      <c r="AT12" s="26">
        <v>11</v>
      </c>
      <c r="AU12" s="26">
        <f>IF(AF12="прилагательное",1,0)</f>
        <v>0</v>
      </c>
      <c r="AV12" s="26"/>
      <c r="AW12" s="26">
        <v>1</v>
      </c>
      <c r="AX12" s="25">
        <f>IF(AA12="н",1,0)</f>
        <v>0</v>
      </c>
      <c r="AY12" s="26"/>
    </row>
    <row r="13" spans="1:51" s="20" customFormat="1" ht="18.75" thickBot="1">
      <c r="A13" s="24"/>
      <c r="B13" s="24"/>
      <c r="U13" s="24"/>
      <c r="AQ13" s="26"/>
      <c r="AR13" s="26"/>
      <c r="AS13" s="26"/>
      <c r="AT13" s="26">
        <v>12</v>
      </c>
      <c r="AU13" s="26">
        <f>IF(AI14="прилагательное",1,0)</f>
        <v>0</v>
      </c>
      <c r="AV13" s="26"/>
      <c r="AW13" s="26">
        <v>2</v>
      </c>
      <c r="AX13" s="25">
        <f>IF(AG14="нн",1,0)</f>
        <v>0</v>
      </c>
      <c r="AY13" s="26"/>
    </row>
    <row r="14" spans="1:51" s="20" customFormat="1" ht="18.75" thickBot="1">
      <c r="A14" s="24"/>
      <c r="B14" s="24" t="s">
        <v>85</v>
      </c>
      <c r="C14" s="20" t="s">
        <v>92</v>
      </c>
      <c r="K14" s="22"/>
      <c r="L14" s="21" t="s">
        <v>83</v>
      </c>
      <c r="M14" s="48"/>
      <c r="N14" s="49"/>
      <c r="O14" s="49"/>
      <c r="P14" s="49"/>
      <c r="Q14" s="49"/>
      <c r="R14" s="50"/>
      <c r="U14" s="24"/>
      <c r="W14" s="20" t="s">
        <v>99</v>
      </c>
      <c r="AG14" s="22"/>
      <c r="AH14" s="21" t="s">
        <v>46</v>
      </c>
      <c r="AI14" s="48"/>
      <c r="AJ14" s="49"/>
      <c r="AK14" s="49"/>
      <c r="AL14" s="49"/>
      <c r="AM14" s="49"/>
      <c r="AN14" s="50"/>
      <c r="AQ14" s="26"/>
      <c r="AR14" s="26"/>
      <c r="AS14" s="26"/>
      <c r="AT14" s="26"/>
      <c r="AU14" s="26">
        <f>SUM(AU2:AU13)</f>
        <v>0</v>
      </c>
      <c r="AV14" s="26"/>
      <c r="AW14" s="26"/>
      <c r="AX14" s="27">
        <f>SUM(AX2:AX13)</f>
        <v>0</v>
      </c>
      <c r="AY14" s="26"/>
    </row>
    <row r="15" spans="1:51" s="20" customFormat="1" ht="18">
      <c r="A15" s="24"/>
      <c r="B15" s="24"/>
      <c r="U15" s="24"/>
      <c r="AQ15" s="26"/>
      <c r="AR15" s="26"/>
      <c r="AS15" s="26"/>
      <c r="AT15" s="26"/>
      <c r="AU15" s="26"/>
      <c r="AV15" s="26"/>
      <c r="AW15" s="26"/>
      <c r="AX15" s="26"/>
      <c r="AY15" s="26"/>
    </row>
    <row r="16" ht="20.25">
      <c r="E16" s="30" t="s">
        <v>109</v>
      </c>
    </row>
    <row r="19" spans="43:51" s="24" customFormat="1" ht="18">
      <c r="AQ19" s="26"/>
      <c r="AR19" s="26"/>
      <c r="AS19" s="26"/>
      <c r="AT19" s="26"/>
      <c r="AU19" s="26"/>
      <c r="AV19" s="26"/>
      <c r="AW19" s="26"/>
      <c r="AX19" s="26"/>
      <c r="AY19" s="26"/>
    </row>
    <row r="20" spans="43:51" s="24" customFormat="1" ht="18">
      <c r="AQ20" s="26"/>
      <c r="AR20" s="26"/>
      <c r="AS20" s="26"/>
      <c r="AT20" s="26"/>
      <c r="AU20" s="26"/>
      <c r="AV20" s="26"/>
      <c r="AW20" s="26"/>
      <c r="AX20" s="26"/>
      <c r="AY20" s="26"/>
    </row>
    <row r="21" spans="43:51" s="24" customFormat="1" ht="18">
      <c r="AQ21" s="26"/>
      <c r="AR21" s="26"/>
      <c r="AS21" s="26"/>
      <c r="AT21" s="26"/>
      <c r="AU21" s="26"/>
      <c r="AV21" s="26"/>
      <c r="AW21" s="26"/>
      <c r="AX21" s="26"/>
      <c r="AY21" s="26"/>
    </row>
    <row r="22" spans="43:51" s="24" customFormat="1" ht="18">
      <c r="AQ22" s="26"/>
      <c r="AR22" s="26"/>
      <c r="AS22" s="26"/>
      <c r="AT22" s="26"/>
      <c r="AU22" s="26"/>
      <c r="AV22" s="26"/>
      <c r="AW22" s="26"/>
      <c r="AX22" s="26"/>
      <c r="AY22" s="26"/>
    </row>
    <row r="23" spans="43:51" s="24" customFormat="1" ht="18">
      <c r="AQ23" s="26"/>
      <c r="AR23" s="26"/>
      <c r="AS23" s="26"/>
      <c r="AT23" s="26"/>
      <c r="AU23" s="26"/>
      <c r="AV23" s="26"/>
      <c r="AW23" s="26"/>
      <c r="AX23" s="26"/>
      <c r="AY23" s="26"/>
    </row>
    <row r="24" spans="43:51" s="24" customFormat="1" ht="18">
      <c r="AQ24" s="26"/>
      <c r="AR24" s="26"/>
      <c r="AS24" s="26"/>
      <c r="AT24" s="26"/>
      <c r="AU24" s="26"/>
      <c r="AV24" s="26"/>
      <c r="AW24" s="26"/>
      <c r="AX24" s="26"/>
      <c r="AY24" s="26"/>
    </row>
    <row r="25" spans="43:51" s="24" customFormat="1" ht="18">
      <c r="AQ25" s="26"/>
      <c r="AR25" s="26"/>
      <c r="AS25" s="26"/>
      <c r="AT25" s="26"/>
      <c r="AU25" s="26"/>
      <c r="AV25" s="26"/>
      <c r="AW25" s="26"/>
      <c r="AX25" s="26"/>
      <c r="AY25" s="26"/>
    </row>
    <row r="26" spans="1:51" s="20" customFormat="1" ht="18">
      <c r="A26" s="24"/>
      <c r="B26" s="24"/>
      <c r="U26" s="24"/>
      <c r="AQ26" s="26"/>
      <c r="AR26" s="26"/>
      <c r="AS26" s="26"/>
      <c r="AT26" s="26"/>
      <c r="AU26" s="26"/>
      <c r="AV26" s="26"/>
      <c r="AW26" s="26"/>
      <c r="AX26" s="26"/>
      <c r="AY26" s="26"/>
    </row>
    <row r="27" spans="1:51" s="20" customFormat="1" ht="20.25">
      <c r="A27" s="24"/>
      <c r="B27" s="24"/>
      <c r="F27" s="20" t="s">
        <v>107</v>
      </c>
      <c r="O27" s="23">
        <f>IF(AX14&gt;=12,5,(IF(AX14&gt;=10,4,(IF(AX14&gt;=7,3,2)))))</f>
        <v>2</v>
      </c>
      <c r="U27" s="24"/>
      <c r="W27" s="20" t="s">
        <v>105</v>
      </c>
      <c r="AJ27" s="23">
        <f>IF(AU14&gt;=12,5,(IF(AU14&gt;=10,4,IF(AU14&gt;=7,3,2))))</f>
        <v>2</v>
      </c>
      <c r="AQ27" s="26"/>
      <c r="AR27" s="26"/>
      <c r="AS27" s="26"/>
      <c r="AT27" s="26"/>
      <c r="AU27" s="26"/>
      <c r="AV27" s="26"/>
      <c r="AW27" s="26"/>
      <c r="AX27" s="26"/>
      <c r="AY27" s="26"/>
    </row>
    <row r="28" spans="1:51" s="20" customFormat="1" ht="18">
      <c r="A28" s="24"/>
      <c r="B28" s="24"/>
      <c r="U28" s="24"/>
      <c r="AQ28" s="26"/>
      <c r="AR28" s="26"/>
      <c r="AS28" s="26"/>
      <c r="AT28" s="26"/>
      <c r="AU28" s="26"/>
      <c r="AV28" s="26"/>
      <c r="AW28" s="26"/>
      <c r="AX28" s="26"/>
      <c r="AY28" s="26"/>
    </row>
    <row r="29" spans="11:51" s="24" customFormat="1" ht="21">
      <c r="K29" s="46">
        <f>IF(O27&gt;=5,"Молодец!",(IF(O27&gt;=4,"Умница!","")))</f>
      </c>
      <c r="L29" s="47"/>
      <c r="M29" s="47"/>
      <c r="N29" s="47"/>
      <c r="O29" s="47"/>
      <c r="AF29" s="46">
        <f>IF(AJ27&gt;=5,"Молодец!",(IF(AJ27&gt;=4,"Умница!","")))</f>
      </c>
      <c r="AG29" s="47"/>
      <c r="AH29" s="47"/>
      <c r="AI29" s="47"/>
      <c r="AJ29" s="47"/>
      <c r="AQ29" s="26"/>
      <c r="AR29" s="26"/>
      <c r="AS29" s="26"/>
      <c r="AT29" s="26"/>
      <c r="AU29" s="26"/>
      <c r="AV29" s="26"/>
      <c r="AW29" s="26"/>
      <c r="AX29" s="26"/>
      <c r="AY29" s="26"/>
    </row>
  </sheetData>
  <sheetProtection password="D47A" sheet="1" objects="1" scenarios="1" selectLockedCells="1"/>
  <mergeCells count="14">
    <mergeCell ref="K29:O29"/>
    <mergeCell ref="AF29:AJ29"/>
    <mergeCell ref="AE4:AJ4"/>
    <mergeCell ref="AI6:AN6"/>
    <mergeCell ref="AH8:AM8"/>
    <mergeCell ref="AJ10:AO10"/>
    <mergeCell ref="AF12:AK12"/>
    <mergeCell ref="AI14:AN14"/>
    <mergeCell ref="L4:Q4"/>
    <mergeCell ref="L6:Q6"/>
    <mergeCell ref="O8:T8"/>
    <mergeCell ref="L10:Q10"/>
    <mergeCell ref="M12:R12"/>
    <mergeCell ref="M14:R14"/>
  </mergeCells>
  <dataValidations count="1">
    <dataValidation type="list" allowBlank="1" showInputMessage="1" showErrorMessage="1" sqref="AI14:AN14 L4:Q4 L6:Q6 O8:T8 L10:Q10 M12:R12 M14:R14 AE4:AJ4 AI6:AN6 AH8:AM8 AJ10:AO10 AF12:AK12">
      <formula1>"существительное,прилагательное,причастие,наречие"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12"/>
  <sheetViews>
    <sheetView zoomScalePageLayoutView="0" workbookViewId="0" topLeftCell="A1">
      <selection activeCell="E8" sqref="E8"/>
    </sheetView>
  </sheetViews>
  <sheetFormatPr defaultColWidth="9.140625" defaultRowHeight="15"/>
  <sheetData>
    <row r="2" ht="15">
      <c r="B2" s="1"/>
    </row>
    <row r="3" ht="15">
      <c r="B3" s="1" t="s">
        <v>0</v>
      </c>
    </row>
    <row r="4" ht="15">
      <c r="B4" s="1" t="s">
        <v>10</v>
      </c>
    </row>
    <row r="6" ht="15">
      <c r="B6" s="1"/>
    </row>
    <row r="7" ht="15">
      <c r="B7" s="1"/>
    </row>
    <row r="8" ht="15">
      <c r="B8" s="1"/>
    </row>
    <row r="9" ht="15">
      <c r="B9" s="1"/>
    </row>
    <row r="10" ht="15">
      <c r="B10" s="1"/>
    </row>
    <row r="11" ht="15">
      <c r="B11" s="1"/>
    </row>
    <row r="12" ht="15">
      <c r="B12" s="1"/>
    </row>
  </sheetData>
  <sheetProtection selectLockedCells="1"/>
  <hyperlinks>
    <hyperlink ref="B3" r:id="rId1" display="http://www.moi-universitet.ru/do/directions/mm/exceltest/#.Uf9nAKz-vXQ"/>
    <hyperlink ref="B4" r:id="rId2" display="http://www.photoshablon.ru/_nw/71/07917179.jp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2015-03-21T08:18:12Z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