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95" windowHeight="8445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<sst xmlns="http://schemas.openxmlformats.org/spreadsheetml/2006/main" count="79" uniqueCount="72">
  <si>
    <t>Выполняли работу</t>
  </si>
  <si>
    <t>"5"</t>
  </si>
  <si>
    <t>"4"</t>
  </si>
  <si>
    <t>"3"</t>
  </si>
  <si>
    <t>"2"</t>
  </si>
  <si>
    <t>Качество</t>
  </si>
  <si>
    <t>Успеваемость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</si>
  <si>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</si>
  <si>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</si>
  <si>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</si>
  <si>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</si>
  <si>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</si>
  <si>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</si>
  <si>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</si>
  <si>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</si>
  <si>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</si>
  <si>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</si>
  <si>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</si>
  <si>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</si>
  <si>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</si>
  <si>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</si>
  <si>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</si>
  <si>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</si>
  <si>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</si>
  <si>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</si>
  <si>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</si>
  <si>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</si>
  <si>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</si>
  <si>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</si>
  <si>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</si>
  <si>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1.</t>
  </si>
  <si>
    <t>2.</t>
  </si>
  <si>
    <t>Ф.И.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</si>
  <si>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</si>
  <si>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</si>
  <si>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</si>
  <si>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</si>
  <si>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</si>
  <si>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</si>
  <si>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</si>
  <si>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</si>
  <si>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</si>
  <si>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</si>
  <si>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</si>
  <si>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</si>
  <si>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С1</t>
  </si>
  <si>
    <t>С2</t>
  </si>
  <si>
    <t>С3</t>
  </si>
  <si>
    <t>С4</t>
  </si>
  <si>
    <t>С5</t>
  </si>
  <si>
    <t>С6</t>
  </si>
  <si>
    <t>Всего</t>
  </si>
  <si>
    <t>Оценка</t>
  </si>
  <si>
    <t xml:space="preserve">В классе </t>
  </si>
  <si>
    <t>%</t>
  </si>
  <si>
    <t>11А</t>
  </si>
  <si>
    <t>В13</t>
  </si>
  <si>
    <t>В14</t>
  </si>
  <si>
    <t>26.</t>
  </si>
  <si>
    <t>27.</t>
  </si>
  <si>
    <t>Уровень обученн.</t>
  </si>
  <si>
    <t>Критерии:</t>
  </si>
  <si>
    <t>Всего:</t>
  </si>
  <si>
    <t>Учитель математики:                      /Чижевская М.А./</t>
  </si>
  <si>
    <t>10-13</t>
  </si>
  <si>
    <t>&gt;14</t>
  </si>
  <si>
    <t>Вариант</t>
  </si>
  <si>
    <t>Дата  26  апреля  2012 года</t>
  </si>
  <si>
    <t>по трен. раб. №3  24 апреля  2012 года</t>
  </si>
  <si>
    <t>Контрольная работа № 8</t>
  </si>
  <si>
    <t>0-5</t>
  </si>
  <si>
    <t>6-9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</si>
</sst>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9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Результаты контрольной работы в 11А 13 декабря 2011 года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625"/>
          <c:w val="0.7567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Лист1!$E$2</c:f>
              <c:strCache>
                <c:ptCount val="1"/>
                <c:pt idx="0">
                  <c:v>"5"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Лист1!$F$2:$G$2</c:f>
              <c:numCache>
                <c:ptCount val="2"/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Лист1!$E$3</c:f>
              <c:strCache>
                <c:ptCount val="1"/>
                <c:pt idx="0">
                  <c:v>"4"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Лист1!$F$3:$G$3</c:f>
              <c:numCache>
                <c:ptCount val="2"/>
                <c:pt idx="1">
                  <c:v>5</c:v>
                </c:pt>
              </c:numCache>
            </c:numRef>
          </c:val>
        </c:ser>
        <c:ser>
          <c:idx val="2"/>
          <c:order val="2"/>
          <c:tx>
            <c:strRef>
              <c:f>Лист1!$E$4</c:f>
              <c:strCache>
                <c:ptCount val="1"/>
                <c:pt idx="0">
                  <c:v>"3"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Лист1!$F$4:$G$4</c:f>
              <c:numCache>
                <c:ptCount val="2"/>
                <c:pt idx="1">
                  <c:v>10</c:v>
                </c:pt>
              </c:numCache>
            </c:numRef>
          </c:val>
        </c:ser>
        <c:ser>
          <c:idx val="3"/>
          <c:order val="3"/>
          <c:tx>
            <c:strRef>
              <c:f>Лист1!$E$5</c:f>
              <c:strCache>
                <c:ptCount val="1"/>
                <c:pt idx="0">
                  <c:v>"2"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Лист1!$F$5:$G$5</c:f>
              <c:numCache>
                <c:ptCount val="2"/>
                <c:pt idx="1">
                  <c:v>1</c:v>
                </c:pt>
              </c:numCache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Полученные оценки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Количество учащихся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"/>
          <c:y val="0.7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 topLeftCell="A1">
      <selection activeCell="G2" sqref="G2:G5"/>
    </sheetView>
  </sheetViews>
  <sheetFormatPr defaultColWidth="9.00390625" defaultRowHeight="12.75"/>
  <cols>
    <col min="1" max="1" width="4.00390625" style="0" customWidth="1"/>
    <col min="2" max="2" width="17.00390625" style="0" customWidth="1"/>
    <col min="3" max="3" width="4.00390625" style="0" customWidth="1"/>
    <col min="4" max="4" width="4.875" style="0" customWidth="1"/>
    <col min="5" max="6" width="3.25390625" style="0" customWidth="1"/>
    <col min="7" max="7" width="4.125" style="0" customWidth="1"/>
    <col min="8" max="8" width="4.00390625" style="0" customWidth="1"/>
    <col min="9" max="11" width="3.25390625" style="0" bestFit="1" customWidth="1"/>
    <col min="12" max="12" width="4.25390625" style="0" bestFit="1" customWidth="1"/>
    <col min="13" max="13" width="4.25390625" style="0" customWidth="1"/>
    <col min="14" max="14" width="4.375" style="0" customWidth="1"/>
    <col min="15" max="15" width="4.125" style="0" customWidth="1"/>
    <col min="16" max="16" width="4.875" style="0" customWidth="1"/>
    <col min="17" max="17" width="3.25390625" style="0" bestFit="1" customWidth="1"/>
    <col min="18" max="18" width="4.00390625" style="0" bestFit="1" customWidth="1"/>
    <col min="19" max="22" width="3.25390625" style="0" bestFit="1" customWidth="1"/>
    <col min="23" max="23" width="6.00390625" style="0" bestFit="1" customWidth="1"/>
    <col min="24" max="24" width="7.75390625" style="0" customWidth="1"/>
    <col min="25" max="25" width="7.25390625" style="0" bestFit="1" customWidth="1"/>
  </cols>
  <sheetData>
    <row r="1" spans="2:23" ht="12.75">
      <c r="B1" t="s">
        <v>55</v>
      </c>
      <c r="W1" t="s">
        <v>61</v>
      </c>
    </row>
    <row r="2" spans="1:24" ht="12.75">
      <c r="A2" t="s">
        <v>69</v>
      </c>
      <c r="E2" t="s">
        <v>1</v>
      </c>
      <c r="G2">
        <v>4</v>
      </c>
      <c r="L2" t="s">
        <v>5</v>
      </c>
      <c r="P2" s="10">
        <f>(G2+G3)/C5*100</f>
        <v>45</v>
      </c>
      <c r="Q2" t="s">
        <v>54</v>
      </c>
      <c r="W2" t="s">
        <v>70</v>
      </c>
      <c r="X2" t="s">
        <v>4</v>
      </c>
    </row>
    <row r="3" spans="1:24" ht="12.75">
      <c r="A3" t="s">
        <v>67</v>
      </c>
      <c r="E3" t="s">
        <v>2</v>
      </c>
      <c r="G3">
        <v>5</v>
      </c>
      <c r="L3" t="s">
        <v>6</v>
      </c>
      <c r="P3" s="10">
        <f>(G2+G3+G4)/C5*100</f>
        <v>95</v>
      </c>
      <c r="Q3" t="s">
        <v>54</v>
      </c>
      <c r="W3" s="3" t="s">
        <v>71</v>
      </c>
      <c r="X3" s="3" t="s">
        <v>3</v>
      </c>
    </row>
    <row r="4" spans="1:24" ht="12.75">
      <c r="A4" t="s">
        <v>53</v>
      </c>
      <c r="C4">
        <v>27</v>
      </c>
      <c r="E4" t="s">
        <v>3</v>
      </c>
      <c r="G4">
        <v>10</v>
      </c>
      <c r="L4" t="s">
        <v>60</v>
      </c>
      <c r="P4" s="10">
        <f>(1*G2+0.64*G3+0.36*G4+0.16*G5)/C5*100</f>
        <v>54.800000000000004</v>
      </c>
      <c r="Q4" t="s">
        <v>54</v>
      </c>
      <c r="W4" s="3" t="s">
        <v>64</v>
      </c>
      <c r="X4" s="3" t="s">
        <v>2</v>
      </c>
    </row>
    <row r="5" spans="1:24" ht="12.75">
      <c r="A5" t="s">
        <v>0</v>
      </c>
      <c r="C5">
        <v>20</v>
      </c>
      <c r="E5" t="s">
        <v>4</v>
      </c>
      <c r="G5">
        <v>1</v>
      </c>
      <c r="W5" s="3" t="s">
        <v>65</v>
      </c>
      <c r="X5" s="3" t="s">
        <v>1</v>
      </c>
    </row>
    <row r="6" ht="12.75">
      <c r="A6" t="s">
        <v>68</v>
      </c>
    </row>
    <row r="7" spans="1:25" ht="12.75">
      <c r="A7" s="1"/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56</v>
      </c>
      <c r="P7" s="1" t="s">
        <v>57</v>
      </c>
      <c r="Q7" s="1" t="s">
        <v>45</v>
      </c>
      <c r="R7" s="1" t="s">
        <v>46</v>
      </c>
      <c r="S7" s="1" t="s">
        <v>47</v>
      </c>
      <c r="T7" s="1" t="s">
        <v>48</v>
      </c>
      <c r="U7" s="1" t="s">
        <v>49</v>
      </c>
      <c r="V7" s="1" t="s">
        <v>50</v>
      </c>
      <c r="W7" s="1" t="s">
        <v>51</v>
      </c>
      <c r="X7" s="1" t="s">
        <v>66</v>
      </c>
      <c r="Y7" s="1" t="s">
        <v>52</v>
      </c>
    </row>
    <row r="8" spans="1:25" ht="12.75">
      <c r="A8" s="1" t="s">
        <v>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>
        <f aca="true" t="shared" si="0" ref="W8:W19">SUM(C8:V8)</f>
        <v>0</v>
      </c>
      <c r="X8" s="1"/>
      <c r="Y8" s="8"/>
    </row>
    <row r="9" spans="1:25" ht="12.7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 t="shared" si="0"/>
        <v>0</v>
      </c>
      <c r="X9" s="1"/>
      <c r="Y9" s="8"/>
    </row>
    <row r="10" spans="1:25" ht="12.75">
      <c r="A10" s="1" t="s">
        <v>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t="shared" si="0"/>
        <v>0</v>
      </c>
      <c r="X10" s="1"/>
      <c r="Y10" s="8"/>
    </row>
    <row r="11" spans="1:25" ht="12.75">
      <c r="A11" s="1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0</v>
      </c>
      <c r="X11" s="1"/>
      <c r="Y11" s="8"/>
    </row>
    <row r="12" spans="1:25" ht="12" customHeight="1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0</v>
      </c>
      <c r="X12" s="1"/>
      <c r="Y12" s="8"/>
    </row>
    <row r="13" spans="1:25" ht="12.75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0</v>
      </c>
      <c r="X13" s="1"/>
      <c r="Y13" s="8"/>
    </row>
    <row r="14" spans="1:25" ht="12.75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 t="shared" si="0"/>
        <v>0</v>
      </c>
      <c r="X14" s="1"/>
      <c r="Y14" s="8"/>
    </row>
    <row r="15" spans="1:26" ht="12.75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 t="shared" si="0"/>
        <v>0</v>
      </c>
      <c r="X15" s="1"/>
      <c r="Y15" s="8"/>
      <c r="Z15" s="9"/>
    </row>
    <row r="16" spans="1:25" ht="12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0</v>
      </c>
      <c r="X16" s="1"/>
      <c r="Y16" s="8"/>
    </row>
    <row r="17" spans="1:25" ht="12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0</v>
      </c>
      <c r="X17" s="1"/>
      <c r="Y17" s="8"/>
    </row>
    <row r="18" spans="1:25" ht="12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0</v>
      </c>
      <c r="X18" s="1"/>
      <c r="Y18" s="8"/>
    </row>
    <row r="19" spans="1:25" ht="12.7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f t="shared" si="0"/>
        <v>0</v>
      </c>
      <c r="X19" s="1"/>
      <c r="Y19" s="8"/>
    </row>
    <row r="20" spans="1:25" ht="12.75">
      <c r="A20" s="1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0</v>
      </c>
      <c r="T20" s="1"/>
      <c r="U20" s="1"/>
      <c r="V20" s="1"/>
      <c r="W20" s="1">
        <f>SUM(C20:V20)</f>
        <v>0</v>
      </c>
      <c r="X20" s="1"/>
      <c r="Y20" s="8"/>
    </row>
    <row r="21" spans="1:25" ht="12.75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f aca="true" t="shared" si="1" ref="W21:W34">SUM(C21:V21)</f>
        <v>0</v>
      </c>
      <c r="X21" s="1"/>
      <c r="Y21" s="8"/>
    </row>
    <row r="22" spans="1:25" ht="12.7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f t="shared" si="1"/>
        <v>0</v>
      </c>
      <c r="X22" s="1"/>
      <c r="Y22" s="8"/>
    </row>
    <row r="23" spans="1:25" ht="12.75">
      <c r="A23" s="1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>
        <f t="shared" si="1"/>
        <v>0</v>
      </c>
      <c r="X23" s="1"/>
      <c r="Y23" s="8"/>
    </row>
    <row r="24" spans="1:25" ht="12.75">
      <c r="A24" s="1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>
        <f t="shared" si="1"/>
        <v>0</v>
      </c>
      <c r="X24" s="1"/>
      <c r="Y24" s="8"/>
    </row>
    <row r="25" spans="1:25" ht="12.75">
      <c r="A25" s="1" t="s">
        <v>22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f t="shared" si="1"/>
        <v>0</v>
      </c>
      <c r="X25" s="1"/>
      <c r="Y25" s="8"/>
    </row>
    <row r="26" spans="1:25" ht="12.7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 t="shared" si="1"/>
        <v>0</v>
      </c>
      <c r="X26" s="1"/>
      <c r="Y26" s="8"/>
    </row>
    <row r="27" spans="1:25" ht="12.7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 t="shared" si="1"/>
        <v>0</v>
      </c>
      <c r="X27" s="1"/>
      <c r="Y27" s="8"/>
    </row>
    <row r="28" spans="1:25" ht="12.75">
      <c r="A28" s="1" t="s">
        <v>25</v>
      </c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 t="shared" si="1"/>
        <v>0</v>
      </c>
      <c r="X28" s="1"/>
      <c r="Y28" s="8"/>
    </row>
    <row r="29" spans="1:25" ht="12.75">
      <c r="A29" s="1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 t="shared" si="1"/>
        <v>0</v>
      </c>
      <c r="X29" s="1"/>
      <c r="Y29" s="8"/>
    </row>
    <row r="30" spans="1:25" ht="12.75">
      <c r="A30" s="1" t="s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f t="shared" si="1"/>
        <v>0</v>
      </c>
      <c r="X30" s="1"/>
      <c r="Y30" s="8"/>
    </row>
    <row r="31" spans="1:25" ht="12.75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 t="shared" si="1"/>
        <v>0</v>
      </c>
      <c r="X31" s="1"/>
      <c r="Y31" s="8"/>
    </row>
    <row r="32" spans="1:25" ht="12.75">
      <c r="A32" s="1" t="s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f t="shared" si="1"/>
        <v>0</v>
      </c>
      <c r="X32" s="1"/>
      <c r="Y32" s="8"/>
    </row>
    <row r="33" spans="1:25" ht="12.75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>
        <f t="shared" si="1"/>
        <v>0</v>
      </c>
      <c r="X33" s="1"/>
      <c r="Y33" s="8"/>
    </row>
    <row r="34" spans="1:25" ht="12.75">
      <c r="A34" s="1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>
        <f t="shared" si="1"/>
        <v>0</v>
      </c>
      <c r="X34" s="1"/>
      <c r="Y34" s="8"/>
    </row>
    <row r="35" spans="1:25" ht="12.75">
      <c r="A35" s="1"/>
      <c r="B35" s="2" t="s">
        <v>62</v>
      </c>
      <c r="C35" s="1">
        <f>SUM(C8:C34)</f>
        <v>0</v>
      </c>
      <c r="D35" s="1">
        <f aca="true" t="shared" si="2" ref="D35:P35">SUM(D8:D34)</f>
        <v>0</v>
      </c>
      <c r="E35" s="1">
        <f t="shared" si="2"/>
        <v>0</v>
      </c>
      <c r="F35" s="1">
        <f t="shared" si="2"/>
        <v>0</v>
      </c>
      <c r="G35" s="1">
        <f t="shared" si="2"/>
        <v>0</v>
      </c>
      <c r="H35" s="1">
        <f t="shared" si="2"/>
        <v>0</v>
      </c>
      <c r="I35" s="1">
        <f t="shared" si="2"/>
        <v>0</v>
      </c>
      <c r="J35" s="1">
        <f t="shared" si="2"/>
        <v>0</v>
      </c>
      <c r="K35" s="1">
        <f t="shared" si="2"/>
        <v>0</v>
      </c>
      <c r="L35" s="1">
        <f t="shared" si="2"/>
        <v>0</v>
      </c>
      <c r="M35" s="1">
        <f t="shared" si="2"/>
        <v>0</v>
      </c>
      <c r="N35" s="1">
        <f t="shared" si="2"/>
        <v>0</v>
      </c>
      <c r="O35" s="1">
        <f t="shared" si="2"/>
        <v>0</v>
      </c>
      <c r="P35" s="1">
        <f t="shared" si="2"/>
        <v>0</v>
      </c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2" t="s">
        <v>54</v>
      </c>
      <c r="C36" s="1">
        <f aca="true" t="shared" si="3" ref="C36:P36">C35/$C5*100</f>
        <v>0</v>
      </c>
      <c r="D36" s="4">
        <f t="shared" si="3"/>
        <v>0</v>
      </c>
      <c r="E36" s="1">
        <f t="shared" si="3"/>
        <v>0</v>
      </c>
      <c r="F36" s="1">
        <f t="shared" si="3"/>
        <v>0</v>
      </c>
      <c r="G36" s="4">
        <f t="shared" si="3"/>
        <v>0</v>
      </c>
      <c r="H36" s="1">
        <f t="shared" si="3"/>
        <v>0</v>
      </c>
      <c r="I36" s="1">
        <f t="shared" si="3"/>
        <v>0</v>
      </c>
      <c r="J36" s="1">
        <f t="shared" si="3"/>
        <v>0</v>
      </c>
      <c r="K36" s="1">
        <f t="shared" si="3"/>
        <v>0</v>
      </c>
      <c r="L36" s="1">
        <f t="shared" si="3"/>
        <v>0</v>
      </c>
      <c r="M36" s="1">
        <f t="shared" si="3"/>
        <v>0</v>
      </c>
      <c r="N36" s="1">
        <f t="shared" si="3"/>
        <v>0</v>
      </c>
      <c r="O36" s="1">
        <f t="shared" si="3"/>
        <v>0</v>
      </c>
      <c r="P36" s="4">
        <f t="shared" si="3"/>
        <v>0</v>
      </c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5"/>
      <c r="B37" s="6"/>
      <c r="C37" s="5"/>
      <c r="D37" s="7"/>
      <c r="E37" s="5"/>
      <c r="F37" s="5"/>
      <c r="G37" s="7"/>
      <c r="H37" s="5"/>
      <c r="I37" s="5"/>
      <c r="J37" s="5"/>
      <c r="K37" s="5"/>
      <c r="L37" s="5"/>
      <c r="M37" s="5"/>
      <c r="N37" s="5"/>
      <c r="O37" s="5"/>
      <c r="P37" s="7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6"/>
      <c r="C38" s="5"/>
      <c r="D38" s="7"/>
      <c r="E38" s="5"/>
      <c r="F38" s="5"/>
      <c r="G38" s="7"/>
      <c r="H38" s="5"/>
      <c r="I38" s="5"/>
      <c r="J38" s="5"/>
      <c r="K38" s="5"/>
      <c r="L38" s="5"/>
      <c r="M38" s="5"/>
      <c r="N38" s="5"/>
      <c r="O38" s="5"/>
      <c r="P38" s="7"/>
      <c r="Q38" s="5"/>
      <c r="R38" s="5"/>
      <c r="S38" s="5"/>
      <c r="T38" s="5"/>
      <c r="U38" s="5"/>
      <c r="V38" s="5"/>
      <c r="W38" s="5"/>
      <c r="X38" s="5"/>
      <c r="Y38" s="5"/>
    </row>
    <row r="40" ht="12.75">
      <c r="D40" t="s">
        <v>63</v>
      </c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Mama</cp:lastModifiedBy>
  <cp:lastPrinted>2012-03-10T18:32:08Z</cp:lastPrinted>
  <dcterms:created xsi:type="dcterms:W3CDTF">2011-03-08T11:21:51Z</dcterms:created>
  <dcterms:modified xsi:type="dcterms:W3CDTF">2012-08-31T16:06:38Z</dcterms:modified>
  <cp:category/>
  <cp:version/>
  <cp:contentType/>
  <cp:contentStatus/>
</cp:coreProperties>
</file>