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<sst xmlns="http://schemas.openxmlformats.org/spreadsheetml/2006/main" count="62" uniqueCount="47">
  <si>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Задание 1.</t>
  </si>
  <si>
    <t>Ответ:</t>
  </si>
  <si>
    <t>Задание 2.</t>
  </si>
  <si>
    <t>Задание 3.</t>
  </si>
  <si>
    <t>Задание 4.</t>
  </si>
  <si>
    <t>Задание 5.</t>
  </si>
  <si>
    <t>Задание 6.</t>
  </si>
  <si>
    <t>Задание 7.</t>
  </si>
  <si>
    <t>Задание 8.</t>
  </si>
  <si>
    <t>Задание 9.</t>
  </si>
  <si>
    <t>Задание 10.</t>
  </si>
  <si>
    <t xml:space="preserve">     </t>
  </si>
  <si>
    <t>ПРОВЕРИТЬ</t>
  </si>
  <si>
    <t>Найдите значение выражения:</t>
  </si>
  <si>
    <t xml:space="preserve">                 при </t>
  </si>
  <si>
    <t xml:space="preserve">                   при </t>
  </si>
  <si>
    <t xml:space="preserve">                   при  </t>
  </si>
  <si>
    <t>Обработка результата</t>
  </si>
  <si>
    <t>Результаты теста</t>
  </si>
  <si>
    <t>Ваша оценка:</t>
  </si>
  <si>
    <t>Тест по теме "Квадратные корни"
 (подготовка к ГИА)</t>
  </si>
  <si>
    <t xml:space="preserve">1)                       2)                             3)                               4) </t>
  </si>
  <si>
    <t>1)                      2)                              3)                    4)</t>
  </si>
  <si>
    <t xml:space="preserve">                             при </t>
  </si>
  <si>
    <t>Какое из данных выражений не равно               ?</t>
  </si>
  <si>
    <t>Какое из данных выражений не равно             ?</t>
  </si>
  <si>
    <t>При каком из указанных значений х выражение                   не имеет смысла?</t>
  </si>
  <si>
    <t xml:space="preserve">1) при х=-2    2) при х=-1  3) при х=1   4) при х=0. </t>
  </si>
  <si>
    <t>При каком из указанных значений х выражение                 не имеет смысла?</t>
  </si>
  <si>
    <t>1) при х = 0   2) при х = - 1   3) при х = -3    4) при х = -5.</t>
  </si>
  <si>
    <t>1)                       2)                        3)                         4) ни одно из этих чисел.</t>
  </si>
  <si>
    <t>Какое из чисел                                           является рациональным ?</t>
  </si>
  <si>
    <t xml:space="preserve">Найдите площадь квадрата со стороной, равной </t>
  </si>
  <si>
    <t xml:space="preserve">1) 4 - 2        2)4 -           3) 2-2                 4)  2   </t>
  </si>
  <si>
    <t>Задание 11.</t>
  </si>
  <si>
    <t xml:space="preserve">Найдите значение выражения </t>
  </si>
  <si>
    <t>Задание 12.</t>
  </si>
  <si>
    <t xml:space="preserve">Найдите значение выражений </t>
  </si>
  <si>
    <t>Задание 13.</t>
  </si>
  <si>
    <t>Задание 14.</t>
  </si>
  <si>
    <t>Расположите в порядке возрастания числа           ;           ;  3</t>
  </si>
  <si>
    <t xml:space="preserve">1)3;         ;         2)         ;           ;  3      3)3;           ;              4)          ;         ; 3         </t>
  </si>
  <si>
    <t>Задание 15.</t>
  </si>
  <si>
    <t xml:space="preserve">Какое целое число заключено между числами               и </t>
  </si>
  <si>
    <t>1) 3     2)  4     3)   16     4) таких чисел нет</t>
  </si>
  <si>
    <t>итого: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</si>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</sst>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sz val="22"/>
      <color indexed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color indexed="20"/>
      <name val="Arial Cyr"/>
      <family val="0"/>
    </font>
    <font>
      <b/>
      <sz val="26"/>
      <color indexed="10"/>
      <name val="Arial Cyr"/>
      <family val="0"/>
    </font>
    <font>
      <b/>
      <sz val="18"/>
      <color indexed="6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5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15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9" fillId="2" borderId="0" xfId="0" applyFont="1" applyFill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3.wmf" /><Relationship Id="rId5" Type="http://schemas.openxmlformats.org/officeDocument/2006/relationships/image" Target="../media/image4.wmf" /><Relationship Id="rId6" Type="http://schemas.openxmlformats.org/officeDocument/2006/relationships/image" Target="../media/image5.wmf" /><Relationship Id="rId7" Type="http://schemas.openxmlformats.org/officeDocument/2006/relationships/image" Target="../media/image6.wmf" /><Relationship Id="rId8" Type="http://schemas.openxmlformats.org/officeDocument/2006/relationships/image" Target="../media/image7.wmf" /><Relationship Id="rId9" Type="http://schemas.openxmlformats.org/officeDocument/2006/relationships/image" Target="../media/image8.wmf" /><Relationship Id="rId10" Type="http://schemas.openxmlformats.org/officeDocument/2006/relationships/image" Target="../media/image9.wmf" /><Relationship Id="rId11" Type="http://schemas.openxmlformats.org/officeDocument/2006/relationships/image" Target="../media/image10.wmf" /><Relationship Id="rId12" Type="http://schemas.openxmlformats.org/officeDocument/2006/relationships/image" Target="../media/image11.wmf" /><Relationship Id="rId13" Type="http://schemas.openxmlformats.org/officeDocument/2006/relationships/image" Target="../media/image12.wmf" /><Relationship Id="rId14" Type="http://schemas.openxmlformats.org/officeDocument/2006/relationships/image" Target="../media/image13.wmf" /><Relationship Id="rId15" Type="http://schemas.openxmlformats.org/officeDocument/2006/relationships/image" Target="../media/image14.wmf" /><Relationship Id="rId16" Type="http://schemas.openxmlformats.org/officeDocument/2006/relationships/image" Target="../media/image15.wmf" /><Relationship Id="rId17" Type="http://schemas.openxmlformats.org/officeDocument/2006/relationships/image" Target="../media/image36.emf" /><Relationship Id="rId18" Type="http://schemas.openxmlformats.org/officeDocument/2006/relationships/image" Target="../media/image18.wmf" /><Relationship Id="rId19" Type="http://schemas.openxmlformats.org/officeDocument/2006/relationships/image" Target="../media/image17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19.wmf" /><Relationship Id="rId25" Type="http://schemas.openxmlformats.org/officeDocument/2006/relationships/image" Target="../media/image25.wmf" /><Relationship Id="rId26" Type="http://schemas.openxmlformats.org/officeDocument/2006/relationships/image" Target="../media/image26.wmf" /><Relationship Id="rId27" Type="http://schemas.openxmlformats.org/officeDocument/2006/relationships/image" Target="../media/image27.wmf" /><Relationship Id="rId28" Type="http://schemas.openxmlformats.org/officeDocument/2006/relationships/image" Target="../media/image27.wmf" /><Relationship Id="rId29" Type="http://schemas.openxmlformats.org/officeDocument/2006/relationships/image" Target="../media/image28.wmf" /><Relationship Id="rId30" Type="http://schemas.openxmlformats.org/officeDocument/2006/relationships/image" Target="../media/image29.wmf" /><Relationship Id="rId31" Type="http://schemas.openxmlformats.org/officeDocument/2006/relationships/image" Target="../media/image24.wmf" /><Relationship Id="rId32" Type="http://schemas.openxmlformats.org/officeDocument/2006/relationships/image" Target="../media/image30.wmf" /><Relationship Id="rId33" Type="http://schemas.openxmlformats.org/officeDocument/2006/relationships/image" Target="../media/image31.wmf" /><Relationship Id="rId34" Type="http://schemas.openxmlformats.org/officeDocument/2006/relationships/image" Target="../media/image32.wmf" /><Relationship Id="rId35" Type="http://schemas.openxmlformats.org/officeDocument/2006/relationships/image" Target="../media/image33.wmf" /><Relationship Id="rId36" Type="http://schemas.openxmlformats.org/officeDocument/2006/relationships/image" Target="../media/image31.wmf" /><Relationship Id="rId37" Type="http://schemas.openxmlformats.org/officeDocument/2006/relationships/image" Target="../media/image30.wmf" /><Relationship Id="rId38" Type="http://schemas.openxmlformats.org/officeDocument/2006/relationships/image" Target="../media/image31.wmf" /><Relationship Id="rId39" Type="http://schemas.openxmlformats.org/officeDocument/2006/relationships/image" Target="../media/image30.wmf" /><Relationship Id="rId40" Type="http://schemas.openxmlformats.org/officeDocument/2006/relationships/image" Target="../media/image31.wmf" /><Relationship Id="rId41" Type="http://schemas.openxmlformats.org/officeDocument/2006/relationships/image" Target="../media/image30.wmf" /><Relationship Id="rId42" Type="http://schemas.openxmlformats.org/officeDocument/2006/relationships/image" Target="../media/image34.wmf" /><Relationship Id="rId43" Type="http://schemas.openxmlformats.org/officeDocument/2006/relationships/image" Target="../media/image35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vmlDrawing" Target="../drawings/vmlDrawing1.vm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8"/>
  <sheetViews>
    <sheetView view="pageBreakPreview" zoomScaleSheetLayoutView="100" workbookViewId="0" topLeftCell="A32">
      <selection activeCell="B63" sqref="B63"/>
    </sheetView>
  </sheetViews>
  <sheetFormatPr defaultColWidth="9.00390625" defaultRowHeight="12.75"/>
  <cols>
    <col min="1" max="1" width="21.625" style="0" customWidth="1"/>
    <col min="2" max="2" width="91.25390625" style="0" customWidth="1"/>
  </cols>
  <sheetData>
    <row r="1" spans="1:2" ht="45.75" customHeight="1">
      <c r="A1" s="19" t="s">
        <v>20</v>
      </c>
      <c r="B1" s="20"/>
    </row>
    <row r="2" ht="15.75">
      <c r="B2" s="6" t="s">
        <v>13</v>
      </c>
    </row>
    <row r="3" spans="1:2" ht="18.75">
      <c r="A3" s="7" t="s">
        <v>0</v>
      </c>
      <c r="B3" s="8" t="s">
        <v>23</v>
      </c>
    </row>
    <row r="4" spans="1:2" ht="18.75">
      <c r="A4" s="7"/>
      <c r="B4" s="8"/>
    </row>
    <row r="5" spans="1:2" ht="18.75">
      <c r="A5" s="7" t="s">
        <v>1</v>
      </c>
      <c r="B5" s="22"/>
    </row>
    <row r="6" spans="1:2" ht="18.75">
      <c r="A6" s="7"/>
      <c r="B6" s="8"/>
    </row>
    <row r="7" spans="1:2" ht="18.75">
      <c r="A7" s="7" t="s">
        <v>2</v>
      </c>
      <c r="B7" s="8" t="s">
        <v>15</v>
      </c>
    </row>
    <row r="8" ht="15.75">
      <c r="A8" s="7"/>
    </row>
    <row r="9" spans="1:2" ht="18.75">
      <c r="A9" s="7" t="s">
        <v>1</v>
      </c>
      <c r="B9" s="22"/>
    </row>
    <row r="10" spans="1:2" ht="18.75">
      <c r="A10" s="7"/>
      <c r="B10" s="8"/>
    </row>
    <row r="11" spans="1:2" ht="18.75">
      <c r="A11" s="7" t="s">
        <v>3</v>
      </c>
      <c r="B11" s="8" t="s">
        <v>16</v>
      </c>
    </row>
    <row r="12" ht="15.75">
      <c r="A12" s="7"/>
    </row>
    <row r="13" spans="1:2" ht="18.75">
      <c r="A13" s="7"/>
      <c r="B13" s="8"/>
    </row>
    <row r="14" spans="1:2" ht="18.75">
      <c r="A14" s="7" t="s">
        <v>1</v>
      </c>
      <c r="B14" s="22"/>
    </row>
    <row r="15" spans="1:2" ht="18.75">
      <c r="A15" s="7"/>
      <c r="B15" s="8"/>
    </row>
    <row r="16" spans="1:2" ht="18.75">
      <c r="A16" s="7" t="s">
        <v>4</v>
      </c>
      <c r="B16" s="8" t="s">
        <v>14</v>
      </c>
    </row>
    <row r="17" ht="15.75">
      <c r="A17" s="7"/>
    </row>
    <row r="18" spans="1:2" ht="18.75">
      <c r="A18" s="7"/>
      <c r="B18" s="8"/>
    </row>
    <row r="19" spans="1:2" ht="18.75">
      <c r="A19" s="7" t="s">
        <v>1</v>
      </c>
      <c r="B19" s="22"/>
    </row>
    <row r="20" spans="1:2" ht="18.75">
      <c r="A20" s="7"/>
      <c r="B20" s="8"/>
    </row>
    <row r="21" spans="1:2" ht="18.75">
      <c r="A21" s="7" t="s">
        <v>5</v>
      </c>
      <c r="B21" s="8" t="s">
        <v>24</v>
      </c>
    </row>
    <row r="22" spans="1:2" ht="15.75">
      <c r="A22" s="7"/>
      <c r="B22" s="11"/>
    </row>
    <row r="23" ht="15.75">
      <c r="A23" s="7"/>
    </row>
    <row r="24" spans="1:2" ht="18.75">
      <c r="A24" s="7"/>
      <c r="B24" s="8" t="s">
        <v>21</v>
      </c>
    </row>
    <row r="25" spans="1:2" ht="18.75">
      <c r="A25" s="7"/>
      <c r="B25" s="8"/>
    </row>
    <row r="26" spans="1:2" ht="18.75">
      <c r="A26" s="7" t="s">
        <v>1</v>
      </c>
      <c r="B26" s="22"/>
    </row>
    <row r="27" spans="1:2" ht="18.75">
      <c r="A27" s="7"/>
      <c r="B27" s="8"/>
    </row>
    <row r="28" spans="1:2" ht="18.75">
      <c r="A28" s="7" t="s">
        <v>6</v>
      </c>
      <c r="B28" s="8" t="s">
        <v>25</v>
      </c>
    </row>
    <row r="29" spans="1:2" ht="18.75">
      <c r="A29" s="7"/>
      <c r="B29" s="8"/>
    </row>
    <row r="30" spans="1:2" ht="18.75">
      <c r="A30" s="7"/>
      <c r="B30" s="8" t="s">
        <v>22</v>
      </c>
    </row>
    <row r="31" ht="15.75">
      <c r="A31" s="7"/>
    </row>
    <row r="32" spans="1:2" ht="18.75">
      <c r="A32" s="7" t="s">
        <v>1</v>
      </c>
      <c r="B32" s="22"/>
    </row>
    <row r="33" spans="1:2" ht="18.75">
      <c r="A33" s="7"/>
      <c r="B33" s="9"/>
    </row>
    <row r="34" spans="1:2" ht="18.75">
      <c r="A34" s="7" t="s">
        <v>7</v>
      </c>
      <c r="B34" s="8" t="s">
        <v>26</v>
      </c>
    </row>
    <row r="35" spans="1:2" ht="18.75">
      <c r="A35" s="7"/>
      <c r="B35" s="8"/>
    </row>
    <row r="36" spans="1:2" ht="18.75">
      <c r="A36" s="7"/>
      <c r="B36" s="8" t="s">
        <v>27</v>
      </c>
    </row>
    <row r="37" spans="1:2" ht="18.75">
      <c r="A37" s="7" t="s">
        <v>1</v>
      </c>
      <c r="B37" s="22"/>
    </row>
    <row r="38" spans="1:2" ht="18.75">
      <c r="A38" s="7"/>
      <c r="B38" s="8"/>
    </row>
    <row r="39" spans="1:2" ht="18.75">
      <c r="A39" s="7" t="s">
        <v>8</v>
      </c>
      <c r="B39" s="8" t="s">
        <v>28</v>
      </c>
    </row>
    <row r="40" spans="1:2" ht="18.75">
      <c r="A40" s="7"/>
      <c r="B40" s="8"/>
    </row>
    <row r="41" spans="1:2" ht="18.75">
      <c r="A41" s="7"/>
      <c r="B41" s="8" t="s">
        <v>29</v>
      </c>
    </row>
    <row r="42" spans="1:2" ht="18.75">
      <c r="A42" s="7" t="s">
        <v>1</v>
      </c>
      <c r="B42" s="22"/>
    </row>
    <row r="43" spans="1:2" ht="18.75">
      <c r="A43" s="7"/>
      <c r="B43" s="10"/>
    </row>
    <row r="44" spans="1:2" ht="18.75">
      <c r="A44" s="7" t="s">
        <v>9</v>
      </c>
      <c r="B44" s="8" t="s">
        <v>31</v>
      </c>
    </row>
    <row r="45" spans="1:2" ht="15.75">
      <c r="A45" s="7"/>
      <c r="B45" s="11"/>
    </row>
    <row r="46" spans="1:2" ht="18.75">
      <c r="A46" s="7"/>
      <c r="B46" s="8" t="s">
        <v>30</v>
      </c>
    </row>
    <row r="47" ht="15.75">
      <c r="A47" s="7"/>
    </row>
    <row r="48" spans="1:2" ht="18.75">
      <c r="A48" s="7" t="s">
        <v>1</v>
      </c>
      <c r="B48" s="22"/>
    </row>
    <row r="49" spans="1:2" ht="18.75">
      <c r="A49" s="7"/>
      <c r="B49" s="8"/>
    </row>
    <row r="50" spans="1:2" ht="18.75">
      <c r="A50" s="7" t="s">
        <v>10</v>
      </c>
      <c r="B50" s="8" t="s">
        <v>32</v>
      </c>
    </row>
    <row r="51" ht="18.75">
      <c r="B51" s="8"/>
    </row>
    <row r="52" ht="18.75">
      <c r="B52" s="8" t="s">
        <v>33</v>
      </c>
    </row>
    <row r="54" ht="18.75">
      <c r="B54" s="8"/>
    </row>
    <row r="55" spans="1:2" ht="18.75">
      <c r="A55" s="7" t="s">
        <v>1</v>
      </c>
      <c r="B55" s="22"/>
    </row>
    <row r="56" spans="1:2" ht="18.75">
      <c r="A56" s="7"/>
      <c r="B56" s="12"/>
    </row>
    <row r="57" spans="1:2" ht="18.75">
      <c r="A57" s="7" t="s">
        <v>34</v>
      </c>
      <c r="B57" s="8" t="s">
        <v>35</v>
      </c>
    </row>
    <row r="58" spans="1:2" ht="18.75">
      <c r="A58" s="7"/>
      <c r="B58" s="12"/>
    </row>
    <row r="59" spans="1:2" ht="18.75">
      <c r="A59" s="7" t="s">
        <v>1</v>
      </c>
      <c r="B59" s="22"/>
    </row>
    <row r="60" spans="1:2" ht="18.75">
      <c r="A60" s="7"/>
      <c r="B60" s="12"/>
    </row>
    <row r="61" spans="1:2" ht="18.75">
      <c r="A61" s="7" t="s">
        <v>36</v>
      </c>
      <c r="B61" s="8" t="s">
        <v>37</v>
      </c>
    </row>
    <row r="62" spans="1:2" ht="18.75">
      <c r="A62" s="7"/>
      <c r="B62" s="12"/>
    </row>
    <row r="63" spans="1:2" ht="18.75">
      <c r="A63" s="7" t="s">
        <v>1</v>
      </c>
      <c r="B63" s="22"/>
    </row>
    <row r="64" spans="1:2" ht="18.75">
      <c r="A64" s="7"/>
      <c r="B64" s="12"/>
    </row>
    <row r="65" spans="1:2" ht="18.75">
      <c r="A65" s="7" t="s">
        <v>38</v>
      </c>
      <c r="B65" s="8" t="s">
        <v>37</v>
      </c>
    </row>
    <row r="66" spans="1:2" ht="18.75">
      <c r="A66" s="7"/>
      <c r="B66" s="12"/>
    </row>
    <row r="67" spans="1:2" ht="18.75">
      <c r="A67" s="7" t="s">
        <v>1</v>
      </c>
      <c r="B67" s="22"/>
    </row>
    <row r="68" spans="1:2" ht="18.75">
      <c r="A68" s="7"/>
      <c r="B68" s="12"/>
    </row>
    <row r="69" spans="1:2" ht="18.75">
      <c r="A69" s="7" t="s">
        <v>39</v>
      </c>
      <c r="B69" s="8" t="s">
        <v>40</v>
      </c>
    </row>
    <row r="70" spans="1:2" ht="15.75">
      <c r="A70" s="7"/>
      <c r="B70" s="11"/>
    </row>
    <row r="71" spans="1:2" ht="18.75">
      <c r="A71" s="7"/>
      <c r="B71" s="8" t="s">
        <v>41</v>
      </c>
    </row>
    <row r="72" spans="1:2" ht="15.75">
      <c r="A72" s="7"/>
      <c r="B72" s="11"/>
    </row>
    <row r="73" spans="1:2" ht="18.75">
      <c r="A73" s="7" t="s">
        <v>1</v>
      </c>
      <c r="B73" s="22"/>
    </row>
    <row r="74" spans="1:2" ht="18.75">
      <c r="A74" s="7"/>
      <c r="B74" s="12"/>
    </row>
    <row r="75" spans="1:2" ht="18.75">
      <c r="A75" s="7" t="s">
        <v>42</v>
      </c>
      <c r="B75" s="8" t="s">
        <v>43</v>
      </c>
    </row>
    <row r="76" spans="1:2" ht="18.75">
      <c r="A76" s="7"/>
      <c r="B76" s="13" t="s">
        <v>44</v>
      </c>
    </row>
    <row r="77" ht="15.75">
      <c r="A77" s="7"/>
    </row>
    <row r="78" spans="1:2" ht="18.75">
      <c r="A78" s="7" t="s">
        <v>1</v>
      </c>
      <c r="B78" s="22"/>
    </row>
    <row r="79" spans="1:2" ht="18.75">
      <c r="A79" s="7"/>
      <c r="B79" s="12"/>
    </row>
    <row r="80" ht="16.5">
      <c r="B80" s="2" t="s">
        <v>12</v>
      </c>
    </row>
    <row r="88" ht="12.75">
      <c r="B88" t="s">
        <v>11</v>
      </c>
    </row>
  </sheetData>
  <sheetProtection sheet="1" objects="1" scenarios="1" selectLockedCells="1"/>
  <mergeCells count="1">
    <mergeCell ref="A1:B1"/>
  </mergeCells>
  <hyperlinks>
    <hyperlink ref="B80" location="Лист2!A1" display="ПРОВЕРИТЬ"/>
  </hyperlinks>
  <printOptions/>
  <pageMargins left="0.75" right="0.75" top="1" bottom="1" header="0.5" footer="0.5"/>
  <pageSetup horizontalDpi="200" verticalDpi="200" orientation="portrait" paperSize="9" r:id="rId45"/>
  <legacyDrawing r:id="rId44"/>
  <oleObjects>
    <oleObject progId="Equation.3" shapeId="5451885" r:id="rId1"/>
    <oleObject progId="Equation.3" shapeId="5454106" r:id="rId2"/>
    <oleObject progId="Equation.3" shapeId="5462237" r:id="rId3"/>
    <oleObject progId="Equation.3" shapeId="5464337" r:id="rId4"/>
    <oleObject progId="Equation.3" shapeId="5466946" r:id="rId5"/>
    <oleObject progId="Equation.3" shapeId="5468256" r:id="rId6"/>
    <oleObject progId="Equation.3" shapeId="5472122" r:id="rId7"/>
    <oleObject progId="Equation.3" shapeId="5473519" r:id="rId8"/>
    <oleObject progId="Equation.3" shapeId="5519442" r:id="rId9"/>
    <oleObject progId="Equation.3" shapeId="5522679" r:id="rId10"/>
    <oleObject progId="Equation.3" shapeId="5523502" r:id="rId11"/>
    <oleObject progId="Equation.3" shapeId="5524225" r:id="rId12"/>
    <oleObject progId="Equation.3" shapeId="5525094" r:id="rId13"/>
    <oleObject progId="Equation.3" shapeId="5540735" r:id="rId14"/>
    <oleObject progId="Equation.3" shapeId="5550330" r:id="rId15"/>
    <oleObject progId="Equation.3" shapeId="5551255" r:id="rId16"/>
    <oleObject progId="Equation.3" shapeId="5552235" r:id="rId17"/>
    <oleObject progId="Equation.3" shapeId="5553454" r:id="rId18"/>
    <oleObject progId="Equation.3" shapeId="5567835" r:id="rId19"/>
    <oleObject progId="Equation.3" shapeId="5577009" r:id="rId20"/>
    <oleObject progId="Equation.3" shapeId="5581388" r:id="rId21"/>
    <oleObject progId="Equation.3" shapeId="5586507" r:id="rId22"/>
    <oleObject progId="Equation.3" shapeId="5589040" r:id="rId23"/>
    <oleObject progId="Equation.3" shapeId="5600897" r:id="rId24"/>
    <oleObject progId="Equation.3" shapeId="5630548" r:id="rId25"/>
    <oleObject progId="Equation.3" shapeId="5634645" r:id="rId26"/>
    <oleObject progId="Equation.3" shapeId="5636752" r:id="rId27"/>
    <oleObject progId="Equation.3" shapeId="5639763" r:id="rId28"/>
    <oleObject progId="Equation.3" shapeId="5650515" r:id="rId29"/>
    <oleObject progId="Equation.3" shapeId="5656223" r:id="rId30"/>
    <oleObject progId="Equation.3" shapeId="5663645" r:id="rId31"/>
    <oleObject progId="Equation.3" shapeId="5669654" r:id="rId32"/>
    <oleObject progId="Equation.3" shapeId="5669655" r:id="rId33"/>
    <oleObject progId="Equation.3" shapeId="5681383" r:id="rId34"/>
    <oleObject progId="Equation.3" shapeId="5681384" r:id="rId35"/>
    <oleObject progId="Equation.3" shapeId="5698241" r:id="rId36"/>
    <oleObject progId="Equation.3" shapeId="5698242" r:id="rId37"/>
    <oleObject progId="Equation.3" shapeId="5702263" r:id="rId38"/>
    <oleObject progId="Equation.3" shapeId="5702264" r:id="rId39"/>
    <oleObject progId="Equation.3" shapeId="5706881" r:id="rId40"/>
    <oleObject progId="Equation.3" shapeId="5706882" r:id="rId41"/>
    <oleObject progId="Equation.3" shapeId="5723694" r:id="rId42"/>
    <oleObject progId="Equation.3" shapeId="5723695" r:id="rId4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17.875" style="0" customWidth="1"/>
    <col min="2" max="2" width="36.875" style="0" customWidth="1"/>
  </cols>
  <sheetData>
    <row r="1" ht="26.25">
      <c r="B1" s="17" t="s">
        <v>18</v>
      </c>
    </row>
    <row r="2" spans="1:2" ht="18">
      <c r="A2" s="3">
        <v>1</v>
      </c>
      <c r="B2" s="3" t="str">
        <f>Лист3!B2</f>
        <v>нет</v>
      </c>
    </row>
    <row r="3" spans="1:2" ht="18">
      <c r="A3" s="3">
        <v>2</v>
      </c>
      <c r="B3" s="3" t="str">
        <f>Лист3!B3</f>
        <v>нет</v>
      </c>
    </row>
    <row r="4" spans="1:2" ht="18">
      <c r="A4" s="3">
        <v>3</v>
      </c>
      <c r="B4" s="3" t="str">
        <f>Лист3!B4</f>
        <v>нет</v>
      </c>
    </row>
    <row r="5" spans="1:2" ht="18">
      <c r="A5" s="3">
        <v>4</v>
      </c>
      <c r="B5" s="3" t="str">
        <f>Лист3!B5</f>
        <v>нет</v>
      </c>
    </row>
    <row r="6" spans="1:2" ht="18">
      <c r="A6" s="3">
        <v>5</v>
      </c>
      <c r="B6" s="3" t="str">
        <f>Лист3!B6</f>
        <v>нет</v>
      </c>
    </row>
    <row r="7" spans="1:2" ht="18">
      <c r="A7" s="3">
        <v>6</v>
      </c>
      <c r="B7" s="3" t="str">
        <f>Лист3!B7</f>
        <v>нет</v>
      </c>
    </row>
    <row r="8" spans="1:2" ht="18">
      <c r="A8" s="3">
        <v>7</v>
      </c>
      <c r="B8" s="3" t="str">
        <f>Лист3!B8</f>
        <v>нет</v>
      </c>
    </row>
    <row r="9" spans="1:2" ht="18">
      <c r="A9" s="3">
        <v>8</v>
      </c>
      <c r="B9" s="3" t="str">
        <f>Лист3!B9</f>
        <v>нет</v>
      </c>
    </row>
    <row r="10" spans="1:2" ht="18">
      <c r="A10" s="3">
        <v>9</v>
      </c>
      <c r="B10" s="3" t="str">
        <f>Лист3!B10</f>
        <v>нет</v>
      </c>
    </row>
    <row r="11" spans="1:2" ht="18">
      <c r="A11" s="3">
        <v>10</v>
      </c>
      <c r="B11" s="3" t="str">
        <f>Лист3!B11</f>
        <v>нет</v>
      </c>
    </row>
    <row r="12" spans="1:2" ht="18">
      <c r="A12" s="3">
        <v>11</v>
      </c>
      <c r="B12" s="5" t="str">
        <f>Лист3!B12</f>
        <v>нет</v>
      </c>
    </row>
    <row r="13" spans="1:2" ht="18">
      <c r="A13" s="3">
        <v>12</v>
      </c>
      <c r="B13" s="3" t="str">
        <f>Лист3!B13</f>
        <v>нет</v>
      </c>
    </row>
    <row r="14" spans="1:2" ht="18">
      <c r="A14" s="3">
        <v>13</v>
      </c>
      <c r="B14" s="3" t="str">
        <f>Лист3!B14</f>
        <v>нет</v>
      </c>
    </row>
    <row r="15" spans="1:2" ht="18">
      <c r="A15" s="3">
        <v>14</v>
      </c>
      <c r="B15" s="3" t="str">
        <f>Лист3!B15</f>
        <v>нет</v>
      </c>
    </row>
    <row r="16" spans="1:2" ht="18">
      <c r="A16" s="3">
        <v>15</v>
      </c>
      <c r="B16" s="3" t="str">
        <f>Лист3!B16</f>
        <v>нет</v>
      </c>
    </row>
    <row r="17" spans="1:2" ht="18">
      <c r="A17" s="4" t="s">
        <v>46</v>
      </c>
      <c r="B17" s="16">
        <f>Лист3!B17</f>
        <v>0</v>
      </c>
    </row>
    <row r="18" ht="27">
      <c r="B18" s="1" t="s">
        <v>19</v>
      </c>
    </row>
    <row r="19" ht="33.75">
      <c r="B19" s="18">
        <f>IF(B17&lt;8,2,IF(B17&lt;12,3,IF(B17&lt;15,4,5)))</f>
        <v>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35" sqref="B35"/>
    </sheetView>
  </sheetViews>
  <sheetFormatPr defaultColWidth="9.00390625" defaultRowHeight="12.75"/>
  <cols>
    <col min="1" max="1" width="18.00390625" style="0" customWidth="1"/>
    <col min="2" max="2" width="54.625" style="0" customWidth="1"/>
  </cols>
  <sheetData>
    <row r="1" spans="1:2" ht="12.75">
      <c r="A1" s="21" t="s">
        <v>17</v>
      </c>
      <c r="B1" s="21"/>
    </row>
    <row r="2" spans="1:2" ht="12.75">
      <c r="A2">
        <v>1</v>
      </c>
      <c r="B2" t="str">
        <f>IF(Лист1!B5=13,"да","нет")</f>
        <v>нет</v>
      </c>
    </row>
    <row r="3" spans="1:2" ht="12.75">
      <c r="A3">
        <v>2</v>
      </c>
      <c r="B3" t="str">
        <f>IF(Лист1!B9=8,"да","нет")</f>
        <v>нет</v>
      </c>
    </row>
    <row r="4" spans="1:2" ht="12.75">
      <c r="A4">
        <v>3</v>
      </c>
      <c r="B4" t="str">
        <f>IF(Лист1!B14=-1,"да","нет")</f>
        <v>нет</v>
      </c>
    </row>
    <row r="5" spans="1:2" ht="12.75">
      <c r="A5">
        <v>4</v>
      </c>
      <c r="B5" t="str">
        <f>IF(Лист1!B19=2,"да","нет")</f>
        <v>нет</v>
      </c>
    </row>
    <row r="6" spans="1:2" ht="12.75">
      <c r="A6">
        <v>5</v>
      </c>
      <c r="B6" t="str">
        <f>IF(Лист1!B26=4,"да","нет")</f>
        <v>нет</v>
      </c>
    </row>
    <row r="7" spans="1:2" ht="12.75">
      <c r="A7">
        <v>6</v>
      </c>
      <c r="B7" t="str">
        <f>IF(Лист1!B32=4,"да","нет")</f>
        <v>нет</v>
      </c>
    </row>
    <row r="8" spans="1:2" ht="12.75">
      <c r="A8">
        <v>7</v>
      </c>
      <c r="B8" t="str">
        <f>IF(Лист1!B37=3,"да","нет")</f>
        <v>нет</v>
      </c>
    </row>
    <row r="9" spans="1:2" ht="12.75">
      <c r="A9">
        <v>8</v>
      </c>
      <c r="B9" t="str">
        <f>IF(Лист1!B42=4,"да","нет")</f>
        <v>нет</v>
      </c>
    </row>
    <row r="10" spans="1:2" ht="12.75">
      <c r="A10">
        <v>9</v>
      </c>
      <c r="B10" t="str">
        <f>IF(Лист1!B48=3,"да","нет")</f>
        <v>нет</v>
      </c>
    </row>
    <row r="11" spans="1:2" ht="12.75">
      <c r="A11">
        <v>10</v>
      </c>
      <c r="B11" t="str">
        <f>IF(Лист1!B55=1,"да","нет")</f>
        <v>нет</v>
      </c>
    </row>
    <row r="12" spans="1:2" ht="12.75">
      <c r="A12">
        <v>11</v>
      </c>
      <c r="B12" t="str">
        <f>IF(Лист1!B59=60,"да","нет")</f>
        <v>нет</v>
      </c>
    </row>
    <row r="13" spans="1:2" ht="12.75">
      <c r="A13">
        <v>12</v>
      </c>
      <c r="B13" t="str">
        <f>IF(Лист1!B63=120,"да","нет")</f>
        <v>нет</v>
      </c>
    </row>
    <row r="14" spans="1:2" ht="12.75">
      <c r="A14">
        <v>13</v>
      </c>
      <c r="B14" t="str">
        <f>IF(Лист1!B67=210,"да","нет")</f>
        <v>нет</v>
      </c>
    </row>
    <row r="15" spans="1:2" ht="12.75">
      <c r="A15">
        <v>14</v>
      </c>
      <c r="B15" t="str">
        <f>IF(Лист1!B73=3,"да","нет")</f>
        <v>нет</v>
      </c>
    </row>
    <row r="16" spans="1:2" ht="12.75">
      <c r="A16">
        <v>15</v>
      </c>
      <c r="B16" t="str">
        <f>IF(Лист1!B78=2,"да","нет")</f>
        <v>нет</v>
      </c>
    </row>
    <row r="17" spans="1:2" ht="12.75">
      <c r="A17" s="14" t="s">
        <v>45</v>
      </c>
      <c r="B17" s="15">
        <f>COUNTIF(B2:B16,"да")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2010-01-24T13:23:10Z</dcterms:created>
  <dcterms:modified xsi:type="dcterms:W3CDTF">2010-02-09T15:17:10Z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