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кроссворд" sheetId="1" r:id="rId1"/>
    <sheet name="ответы" sheetId="2" state="hidden" r:id="rId2"/>
    <sheet name="проверка" sheetId="3" state="hidden" r:id="rId3"/>
    <sheet name="оценк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ira</author>
  </authors>
  <commentList>
    <comment ref="E3" authorId="0">
      <text>
        <r>
          <rPr>
            <sz val="9"/>
            <rFont val="Tahoma"/>
            <family val="2"/>
          </rPr>
          <t xml:space="preserve">Он предложил планетарную модель атома
</t>
        </r>
      </text>
    </comment>
    <comment ref="E4" authorId="0">
      <text>
        <r>
          <rPr>
            <sz val="9"/>
            <rFont val="Tahoma"/>
            <family val="2"/>
          </rPr>
          <t xml:space="preserve">
перевод с греческого"неделимая"</t>
        </r>
      </text>
    </comment>
    <comment ref="D5" authorId="0">
      <text>
        <r>
          <rPr>
            <sz val="9"/>
            <rFont val="Tahoma"/>
            <family val="2"/>
          </rPr>
          <t xml:space="preserve">располагается в центре атома
</t>
        </r>
      </text>
    </comment>
    <comment ref="A6" authorId="0">
      <text>
        <r>
          <rPr>
            <sz val="9"/>
            <rFont val="Tahoma"/>
            <family val="2"/>
          </rPr>
          <t xml:space="preserve">
ученый, который открыл нейтрон</t>
        </r>
      </text>
    </comment>
    <comment ref="C7" authorId="0">
      <text>
        <r>
          <rPr>
            <sz val="9"/>
            <rFont val="Tahoma"/>
            <family val="2"/>
          </rPr>
          <t xml:space="preserve">
положительно заряженная частица</t>
        </r>
      </text>
    </comment>
    <comment ref="D8" authorId="0">
      <text>
        <r>
          <rPr>
            <sz val="9"/>
            <rFont val="Tahoma"/>
            <family val="2"/>
          </rPr>
          <t xml:space="preserve">лучи, имеющие самую большую проникающую способность
</t>
        </r>
      </text>
    </comment>
    <comment ref="C9" authorId="0">
      <text>
        <r>
          <rPr>
            <sz val="9"/>
            <rFont val="Tahoma"/>
            <family val="2"/>
          </rPr>
          <t xml:space="preserve">ученый, открывший явление радиоактивности
</t>
        </r>
      </text>
    </comment>
    <comment ref="A10" authorId="0">
      <text>
        <r>
          <rPr>
            <sz val="9"/>
            <rFont val="Tahoma"/>
            <family val="2"/>
          </rPr>
          <t xml:space="preserve">частица, которая имеет отрицательный заряд
</t>
        </r>
      </text>
    </comment>
    <comment ref="E11" authorId="0">
      <text>
        <r>
          <rPr>
            <sz val="9"/>
            <rFont val="Tahoma"/>
            <family val="2"/>
          </rPr>
          <t xml:space="preserve">разновидности атомов какого-либо химического элемента, которые имеют одинаковый атомный номер, но при этом разные массовые числа
</t>
        </r>
      </text>
    </comment>
    <comment ref="E12" authorId="0">
      <text>
        <r>
          <rPr>
            <sz val="9"/>
            <rFont val="Tahoma"/>
            <family val="2"/>
          </rPr>
          <t xml:space="preserve">ученый, который создал прибор для наблюдения следов (треков) заряж. частиц
</t>
        </r>
      </text>
    </comment>
    <comment ref="E13" authorId="0">
      <text>
        <r>
          <rPr>
            <sz val="9"/>
            <rFont val="Tahoma"/>
            <family val="2"/>
          </rPr>
          <t xml:space="preserve">частица, которая входит в состав ядра и не имеет заряда
</t>
        </r>
      </text>
    </comment>
    <comment ref="D14" authorId="0">
      <text>
        <r>
          <rPr>
            <sz val="9"/>
            <rFont val="Tahoma"/>
            <family val="2"/>
          </rPr>
          <t xml:space="preserve">ученый создатель   «пудинговойя модели атома»
</t>
        </r>
      </text>
    </comment>
    <comment ref="E15" authorId="0">
      <text>
        <r>
          <rPr>
            <sz val="9"/>
            <rFont val="Tahoma"/>
            <family val="2"/>
          </rPr>
          <t xml:space="preserve">прибор Гейгера для подсчета количества частиц
</t>
        </r>
      </text>
    </comment>
    <comment ref="C16" authorId="0">
      <text>
        <r>
          <rPr>
            <sz val="9"/>
            <rFont val="Tahoma"/>
            <family val="2"/>
          </rPr>
          <t xml:space="preserve">поток электронов при радиоактивном распаде атомов.
</t>
        </r>
      </text>
    </comment>
    <comment ref="C17" authorId="0">
      <text>
        <r>
          <rPr>
            <sz val="9"/>
            <rFont val="Tahoma"/>
            <family val="2"/>
          </rPr>
          <t xml:space="preserve">поток быстро движущихся, обладающих значительной энергией, положительно заряженных частиц 
</t>
        </r>
      </text>
    </comment>
  </commentList>
</comments>
</file>

<file path=xl/comments2.xml><?xml version="1.0" encoding="utf-8"?>
<comments xmlns="http://schemas.openxmlformats.org/spreadsheetml/2006/main">
  <authors>
    <author>ira</author>
  </authors>
  <commentList>
    <comment ref="E3" authorId="0">
      <text>
        <r>
          <rPr>
            <sz val="9"/>
            <rFont val="Tahoma"/>
            <family val="2"/>
          </rPr>
          <t xml:space="preserve">Он предложил планетарную модель атома
</t>
        </r>
      </text>
    </comment>
    <comment ref="E4" authorId="0">
      <text>
        <r>
          <rPr>
            <sz val="9"/>
            <rFont val="Tahoma"/>
            <family val="2"/>
          </rPr>
          <t xml:space="preserve">
перевод с греческого"неделимая"</t>
        </r>
      </text>
    </comment>
    <comment ref="D5" authorId="0">
      <text>
        <r>
          <rPr>
            <sz val="9"/>
            <rFont val="Tahoma"/>
            <family val="2"/>
          </rPr>
          <t xml:space="preserve">располагается в центре атома
</t>
        </r>
      </text>
    </comment>
    <comment ref="A6" authorId="0">
      <text>
        <r>
          <rPr>
            <sz val="9"/>
            <rFont val="Tahoma"/>
            <family val="2"/>
          </rPr>
          <t xml:space="preserve">
ученый, который открыл нейтрон</t>
        </r>
      </text>
    </comment>
    <comment ref="C7" authorId="0">
      <text>
        <r>
          <rPr>
            <sz val="9"/>
            <rFont val="Tahoma"/>
            <family val="2"/>
          </rPr>
          <t xml:space="preserve">
положительно заряженная частица</t>
        </r>
      </text>
    </comment>
    <comment ref="D8" authorId="0">
      <text>
        <r>
          <rPr>
            <sz val="9"/>
            <rFont val="Tahoma"/>
            <family val="2"/>
          </rPr>
          <t xml:space="preserve">лучи, имеющие самую большую проникающую способность
</t>
        </r>
      </text>
    </comment>
    <comment ref="C9" authorId="0">
      <text>
        <r>
          <rPr>
            <sz val="9"/>
            <rFont val="Tahoma"/>
            <family val="2"/>
          </rPr>
          <t xml:space="preserve">ученый, открывший явление радиоактивности
</t>
        </r>
      </text>
    </comment>
    <comment ref="A10" authorId="0">
      <text>
        <r>
          <rPr>
            <sz val="9"/>
            <rFont val="Tahoma"/>
            <family val="2"/>
          </rPr>
          <t xml:space="preserve">частица, которая имеет отрицательный заряд
</t>
        </r>
      </text>
    </comment>
    <comment ref="E11" authorId="0">
      <text>
        <r>
          <rPr>
            <sz val="9"/>
            <rFont val="Tahoma"/>
            <family val="2"/>
          </rPr>
          <t xml:space="preserve">разновидности атомов какого-либо химического элемента, которые имеют одинаковый атомный номер, но при этом разные массовые числа
</t>
        </r>
      </text>
    </comment>
    <comment ref="E12" authorId="0">
      <text>
        <r>
          <rPr>
            <sz val="9"/>
            <rFont val="Tahoma"/>
            <family val="2"/>
          </rPr>
          <t xml:space="preserve">ученый, который создал прибор для наблюдения следов (треков) заряж. частиц
</t>
        </r>
      </text>
    </comment>
    <comment ref="E13" authorId="0">
      <text>
        <r>
          <rPr>
            <sz val="9"/>
            <rFont val="Tahoma"/>
            <family val="2"/>
          </rPr>
          <t xml:space="preserve">частица, которая входит в состав ядра и не имеет заряда
</t>
        </r>
      </text>
    </comment>
    <comment ref="D14" authorId="0">
      <text>
        <r>
          <rPr>
            <sz val="9"/>
            <rFont val="Tahoma"/>
            <family val="2"/>
          </rPr>
          <t xml:space="preserve">ученый создатель   «пудинговойя модели атома»
</t>
        </r>
      </text>
    </comment>
    <comment ref="E15" authorId="0">
      <text>
        <r>
          <rPr>
            <sz val="9"/>
            <rFont val="Tahoma"/>
            <family val="2"/>
          </rPr>
          <t xml:space="preserve">прибор Гейгера для подсчета количества частиц
</t>
        </r>
      </text>
    </comment>
    <comment ref="C16" authorId="0">
      <text>
        <r>
          <rPr>
            <sz val="9"/>
            <rFont val="Tahoma"/>
            <family val="2"/>
          </rPr>
          <t xml:space="preserve">поток электронов при радиоактивном распаде атомов.
</t>
        </r>
      </text>
    </comment>
    <comment ref="C17" authorId="0">
      <text>
        <r>
          <rPr>
            <sz val="9"/>
            <rFont val="Tahoma"/>
            <family val="2"/>
          </rPr>
          <t xml:space="preserve">поток быстро движущихся, обладающих значительной энергией, положительно заряженных частиц 
</t>
        </r>
      </text>
    </comment>
  </commentList>
</comments>
</file>

<file path=xl/comments3.xml><?xml version="1.0" encoding="utf-8"?>
<comments xmlns="http://schemas.openxmlformats.org/spreadsheetml/2006/main">
  <authors>
    <author>ira</author>
  </authors>
  <commentList>
    <comment ref="E3" authorId="0">
      <text>
        <r>
          <rPr>
            <sz val="9"/>
            <rFont val="Tahoma"/>
            <family val="2"/>
          </rPr>
          <t xml:space="preserve">Он предложил планетарную модель атома
</t>
        </r>
      </text>
    </comment>
    <comment ref="E4" authorId="0">
      <text>
        <r>
          <rPr>
            <sz val="9"/>
            <rFont val="Tahoma"/>
            <family val="2"/>
          </rPr>
          <t xml:space="preserve">
перевод с греческого"неделимая"</t>
        </r>
      </text>
    </comment>
    <comment ref="D5" authorId="0">
      <text>
        <r>
          <rPr>
            <sz val="9"/>
            <rFont val="Tahoma"/>
            <family val="2"/>
          </rPr>
          <t xml:space="preserve">располагается в центре атома
</t>
        </r>
      </text>
    </comment>
    <comment ref="A6" authorId="0">
      <text>
        <r>
          <rPr>
            <sz val="9"/>
            <rFont val="Tahoma"/>
            <family val="2"/>
          </rPr>
          <t xml:space="preserve">
ученый, который открыл нейтрон</t>
        </r>
      </text>
    </comment>
    <comment ref="C7" authorId="0">
      <text>
        <r>
          <rPr>
            <sz val="9"/>
            <rFont val="Tahoma"/>
            <family val="2"/>
          </rPr>
          <t xml:space="preserve">
положительно заряженная частица</t>
        </r>
      </text>
    </comment>
    <comment ref="D8" authorId="0">
      <text>
        <r>
          <rPr>
            <sz val="9"/>
            <rFont val="Tahoma"/>
            <family val="2"/>
          </rPr>
          <t xml:space="preserve">лучи, имеющие самую большую проникающую способность
</t>
        </r>
      </text>
    </comment>
    <comment ref="C9" authorId="0">
      <text>
        <r>
          <rPr>
            <sz val="9"/>
            <rFont val="Tahoma"/>
            <family val="2"/>
          </rPr>
          <t xml:space="preserve">ученый, открывший явление радиоактивности
</t>
        </r>
      </text>
    </comment>
    <comment ref="A10" authorId="0">
      <text>
        <r>
          <rPr>
            <sz val="9"/>
            <rFont val="Tahoma"/>
            <family val="2"/>
          </rPr>
          <t xml:space="preserve">частица, которая имеет отрицательный заряд
</t>
        </r>
      </text>
    </comment>
    <comment ref="E11" authorId="0">
      <text>
        <r>
          <rPr>
            <sz val="9"/>
            <rFont val="Tahoma"/>
            <family val="2"/>
          </rPr>
          <t xml:space="preserve">разновидности атомов какого-либо химического элемента, которые имеют одинаковый атомный номер, но при этом разные массовые числа
</t>
        </r>
      </text>
    </comment>
    <comment ref="E12" authorId="0">
      <text>
        <r>
          <rPr>
            <sz val="9"/>
            <rFont val="Tahoma"/>
            <family val="2"/>
          </rPr>
          <t xml:space="preserve">ученый, который создал прибор для наблюдения следов (треков) заряж. частиц
</t>
        </r>
      </text>
    </comment>
    <comment ref="E13" authorId="0">
      <text>
        <r>
          <rPr>
            <sz val="9"/>
            <rFont val="Tahoma"/>
            <family val="2"/>
          </rPr>
          <t xml:space="preserve">частица, которая входит в состав ядра и не имеет заряда
</t>
        </r>
      </text>
    </comment>
    <comment ref="D14" authorId="0">
      <text>
        <r>
          <rPr>
            <sz val="9"/>
            <rFont val="Tahoma"/>
            <family val="2"/>
          </rPr>
          <t xml:space="preserve">ученый создатель   «пудинговойя модели атома»
</t>
        </r>
      </text>
    </comment>
    <comment ref="E15" authorId="0">
      <text>
        <r>
          <rPr>
            <sz val="9"/>
            <rFont val="Tahoma"/>
            <family val="2"/>
          </rPr>
          <t xml:space="preserve">прибор Гейгера для подсчета количества частиц
</t>
        </r>
      </text>
    </comment>
    <comment ref="C16" authorId="0">
      <text>
        <r>
          <rPr>
            <sz val="9"/>
            <rFont val="Tahoma"/>
            <family val="2"/>
          </rPr>
          <t xml:space="preserve">поток электронов при радиоактивном распаде атомов.
</t>
        </r>
      </text>
    </comment>
    <comment ref="C17" authorId="0">
      <text>
        <r>
          <rPr>
            <sz val="9"/>
            <rFont val="Tahoma"/>
            <family val="2"/>
          </rPr>
          <t xml:space="preserve">поток быстро движущихся, обладающих значительной энергией, положительно заряженных частиц 
</t>
        </r>
      </text>
    </comment>
  </commentList>
</comments>
</file>

<file path=xl/sharedStrings.xml><?xml version="1.0" encoding="utf-8"?>
<sst xmlns="http://schemas.openxmlformats.org/spreadsheetml/2006/main" count="96" uniqueCount="32">
  <si>
    <t>Кроссворд по теме "Атомная физика"</t>
  </si>
  <si>
    <t>р</t>
  </si>
  <si>
    <t>е</t>
  </si>
  <si>
    <t>з</t>
  </si>
  <si>
    <t>ф</t>
  </si>
  <si>
    <t>о</t>
  </si>
  <si>
    <t>д</t>
  </si>
  <si>
    <t>а</t>
  </si>
  <si>
    <t>т</t>
  </si>
  <si>
    <t>м</t>
  </si>
  <si>
    <t>я</t>
  </si>
  <si>
    <t>ч</t>
  </si>
  <si>
    <t>в</t>
  </si>
  <si>
    <t>и</t>
  </si>
  <si>
    <t>к</t>
  </si>
  <si>
    <t>п</t>
  </si>
  <si>
    <t>н</t>
  </si>
  <si>
    <t>г</t>
  </si>
  <si>
    <t>б</t>
  </si>
  <si>
    <t>л</t>
  </si>
  <si>
    <t>ь</t>
  </si>
  <si>
    <t>Р</t>
  </si>
  <si>
    <t>Ч</t>
  </si>
  <si>
    <t>Б</t>
  </si>
  <si>
    <t>э</t>
  </si>
  <si>
    <t>В</t>
  </si>
  <si>
    <t>с</t>
  </si>
  <si>
    <t>й</t>
  </si>
  <si>
    <t>Т</t>
  </si>
  <si>
    <t>ё</t>
  </si>
  <si>
    <t>оценка</t>
  </si>
  <si>
    <t>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</si>
</sst>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0"/>
      <name val="Times New Roman"/>
      <family val="1"/>
    </font>
    <font>
      <sz val="11"/>
      <color indexed="36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6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64"/>
      <color rgb="FF00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18" borderId="14" xfId="0" applyFont="1" applyFill="1" applyBorder="1" applyAlignment="1">
      <alignment horizontal="center" vertical="center"/>
    </xf>
    <xf numFmtId="0" fontId="40" fillId="18" borderId="15" xfId="0" applyFont="1" applyFill="1" applyBorder="1" applyAlignment="1">
      <alignment horizontal="center" vertical="center"/>
    </xf>
    <xf numFmtId="0" fontId="40" fillId="18" borderId="16" xfId="0" applyFont="1" applyFill="1" applyBorder="1" applyAlignment="1">
      <alignment horizontal="center" vertical="center"/>
    </xf>
    <xf numFmtId="0" fontId="40" fillId="18" borderId="17" xfId="0" applyFont="1" applyFill="1" applyBorder="1" applyAlignment="1">
      <alignment horizontal="center" vertical="center"/>
    </xf>
    <xf numFmtId="0" fontId="40" fillId="18" borderId="18" xfId="0" applyFont="1" applyFill="1" applyBorder="1" applyAlignment="1">
      <alignment horizontal="center" vertical="center"/>
    </xf>
    <xf numFmtId="0" fontId="40" fillId="18" borderId="19" xfId="0" applyFont="1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40" fillId="18" borderId="25" xfId="0" applyFont="1" applyFill="1" applyBorder="1" applyAlignment="1">
      <alignment horizontal="center" vertical="center"/>
    </xf>
    <xf numFmtId="0" fontId="40" fillId="18" borderId="26" xfId="0" applyFont="1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40" fillId="18" borderId="31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8" borderId="40" xfId="0" applyFill="1" applyBorder="1" applyAlignment="1">
      <alignment horizontal="center" vertical="center"/>
    </xf>
    <xf numFmtId="0" fontId="41" fillId="18" borderId="17" xfId="0" applyFont="1" applyFill="1" applyBorder="1" applyAlignment="1">
      <alignment horizontal="center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15" xfId="0" applyFont="1" applyFill="1" applyBorder="1" applyAlignment="1">
      <alignment horizontal="center" vertical="center"/>
    </xf>
    <xf numFmtId="0" fontId="41" fillId="18" borderId="16" xfId="0" applyFont="1" applyFill="1" applyBorder="1" applyAlignment="1">
      <alignment horizontal="center" vertical="center"/>
    </xf>
    <xf numFmtId="0" fontId="41" fillId="18" borderId="26" xfId="0" applyFont="1" applyFill="1" applyBorder="1" applyAlignment="1">
      <alignment horizontal="center" vertical="center"/>
    </xf>
    <xf numFmtId="0" fontId="41" fillId="18" borderId="19" xfId="0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center" vertical="center"/>
    </xf>
    <xf numFmtId="0" fontId="41" fillId="18" borderId="18" xfId="0" applyFont="1" applyFill="1" applyBorder="1" applyAlignment="1">
      <alignment horizontal="center" vertical="center"/>
    </xf>
    <xf numFmtId="0" fontId="41" fillId="18" borderId="21" xfId="0" applyFont="1" applyFill="1" applyBorder="1" applyAlignment="1">
      <alignment horizontal="center" vertical="center"/>
    </xf>
    <xf numFmtId="0" fontId="41" fillId="13" borderId="33" xfId="0" applyFont="1" applyFill="1" applyBorder="1" applyAlignment="1">
      <alignment horizontal="center" vertical="center"/>
    </xf>
    <xf numFmtId="0" fontId="41" fillId="13" borderId="36" xfId="0" applyFont="1" applyFill="1" applyBorder="1" applyAlignment="1">
      <alignment horizontal="center" vertical="center"/>
    </xf>
    <xf numFmtId="0" fontId="41" fillId="13" borderId="37" xfId="0" applyFont="1" applyFill="1" applyBorder="1" applyAlignment="1">
      <alignment horizontal="center" vertical="center"/>
    </xf>
    <xf numFmtId="0" fontId="41" fillId="18" borderId="20" xfId="0" applyFont="1" applyFill="1" applyBorder="1" applyAlignment="1">
      <alignment horizontal="center" vertical="center"/>
    </xf>
    <xf numFmtId="0" fontId="41" fillId="18" borderId="22" xfId="0" applyFont="1" applyFill="1" applyBorder="1" applyAlignment="1">
      <alignment horizontal="center" vertical="center"/>
    </xf>
    <xf numFmtId="0" fontId="41" fillId="13" borderId="24" xfId="0" applyFont="1" applyFill="1" applyBorder="1" applyAlignment="1">
      <alignment horizontal="center" vertical="center"/>
    </xf>
    <xf numFmtId="0" fontId="41" fillId="13" borderId="39" xfId="0" applyFont="1" applyFill="1" applyBorder="1" applyAlignment="1">
      <alignment horizontal="center" vertical="center"/>
    </xf>
    <xf numFmtId="0" fontId="41" fillId="18" borderId="25" xfId="0" applyFont="1" applyFill="1" applyBorder="1" applyAlignment="1">
      <alignment horizontal="center" vertical="center"/>
    </xf>
    <xf numFmtId="0" fontId="41" fillId="18" borderId="23" xfId="0" applyFont="1" applyFill="1" applyBorder="1" applyAlignment="1">
      <alignment horizontal="center" vertical="center"/>
    </xf>
    <xf numFmtId="0" fontId="41" fillId="18" borderId="24" xfId="0" applyFont="1" applyFill="1" applyBorder="1" applyAlignment="1">
      <alignment horizontal="center" vertical="center"/>
    </xf>
    <xf numFmtId="0" fontId="41" fillId="18" borderId="40" xfId="0" applyFont="1" applyFill="1" applyBorder="1" applyAlignment="1">
      <alignment horizontal="center" vertical="center"/>
    </xf>
    <xf numFmtId="0" fontId="41" fillId="13" borderId="35" xfId="0" applyFont="1" applyFill="1" applyBorder="1" applyAlignment="1">
      <alignment horizontal="center" vertical="center"/>
    </xf>
    <xf numFmtId="0" fontId="41" fillId="18" borderId="27" xfId="0" applyFont="1" applyFill="1" applyBorder="1" applyAlignment="1">
      <alignment horizontal="center" vertical="center"/>
    </xf>
    <xf numFmtId="0" fontId="41" fillId="18" borderId="28" xfId="0" applyFont="1" applyFill="1" applyBorder="1" applyAlignment="1">
      <alignment horizontal="center" vertical="center"/>
    </xf>
    <xf numFmtId="0" fontId="41" fillId="13" borderId="41" xfId="0" applyFont="1" applyFill="1" applyBorder="1" applyAlignment="1">
      <alignment horizontal="center" vertical="center"/>
    </xf>
    <xf numFmtId="0" fontId="41" fillId="13" borderId="42" xfId="0" applyFont="1" applyFill="1" applyBorder="1" applyAlignment="1">
      <alignment horizontal="center" vertical="center"/>
    </xf>
    <xf numFmtId="0" fontId="41" fillId="18" borderId="29" xfId="0" applyFont="1" applyFill="1" applyBorder="1" applyAlignment="1">
      <alignment horizontal="center" vertical="center"/>
    </xf>
    <xf numFmtId="0" fontId="41" fillId="18" borderId="30" xfId="0" applyFont="1" applyFill="1" applyBorder="1" applyAlignment="1">
      <alignment horizontal="center" vertical="center"/>
    </xf>
    <xf numFmtId="0" fontId="41" fillId="13" borderId="34" xfId="0" applyFont="1" applyFill="1" applyBorder="1" applyAlignment="1">
      <alignment horizontal="center" vertical="center"/>
    </xf>
    <xf numFmtId="0" fontId="41" fillId="13" borderId="40" xfId="0" applyFont="1" applyFill="1" applyBorder="1" applyAlignment="1">
      <alignment horizontal="center" vertical="center"/>
    </xf>
    <xf numFmtId="0" fontId="41" fillId="18" borderId="31" xfId="0" applyFont="1" applyFill="1" applyBorder="1" applyAlignment="1">
      <alignment horizontal="center" vertical="center"/>
    </xf>
    <xf numFmtId="0" fontId="42" fillId="13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5" borderId="0" xfId="38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22" width="5.7109375" style="0" customWidth="1"/>
  </cols>
  <sheetData>
    <row r="2" spans="2:13" ht="20.25" thickBot="1">
      <c r="B2" s="76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24" ht="19.5" customHeight="1" thickBot="1">
      <c r="A3" s="28"/>
      <c r="B3" s="28"/>
      <c r="C3" s="28"/>
      <c r="D3" s="28"/>
      <c r="E3" s="10"/>
      <c r="F3" s="7"/>
      <c r="G3" s="8"/>
      <c r="H3" s="7"/>
      <c r="I3" s="9"/>
      <c r="J3" s="9"/>
      <c r="K3" s="9"/>
      <c r="L3" s="8"/>
      <c r="M3" s="10"/>
      <c r="N3" s="28"/>
      <c r="O3" s="28"/>
      <c r="P3" s="28"/>
      <c r="Q3" s="28"/>
      <c r="R3" s="28"/>
      <c r="S3" s="28"/>
      <c r="T3" s="28"/>
      <c r="U3" s="28"/>
      <c r="V3" s="28"/>
      <c r="W3" s="1"/>
      <c r="X3" s="1"/>
    </row>
    <row r="4" spans="1:24" ht="19.5" customHeight="1" thickBot="1">
      <c r="A4" s="30"/>
      <c r="B4" s="28"/>
      <c r="C4" s="28"/>
      <c r="D4" s="28"/>
      <c r="E4" s="22"/>
      <c r="F4" s="7"/>
      <c r="G4" s="8"/>
      <c r="H4" s="1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"/>
      <c r="X4" s="1"/>
    </row>
    <row r="5" spans="1:24" ht="19.5" customHeight="1" thickBot="1">
      <c r="A5" s="36"/>
      <c r="B5" s="37"/>
      <c r="C5" s="28"/>
      <c r="D5" s="13"/>
      <c r="E5" s="11"/>
      <c r="F5" s="14"/>
      <c r="G5" s="15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"/>
      <c r="X5" s="1"/>
    </row>
    <row r="6" spans="1:24" ht="19.5" customHeight="1" thickBot="1">
      <c r="A6" s="16"/>
      <c r="B6" s="17"/>
      <c r="C6" s="17"/>
      <c r="D6" s="18"/>
      <c r="E6" s="11"/>
      <c r="F6" s="15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"/>
      <c r="X6" s="1"/>
    </row>
    <row r="7" spans="1:24" ht="19.5" customHeight="1" thickBot="1">
      <c r="A7" s="34"/>
      <c r="B7" s="39"/>
      <c r="C7" s="16"/>
      <c r="D7" s="18"/>
      <c r="E7" s="11"/>
      <c r="F7" s="14"/>
      <c r="G7" s="14"/>
      <c r="H7" s="15"/>
      <c r="I7" s="28"/>
      <c r="J7" s="28"/>
      <c r="K7" s="28"/>
      <c r="L7" s="28">
        <f>SUM(E3:M3,E4:H4,D5:G5,A6:F6,C7:H7,D8:H8,C9:K9,A10:H10,E11:J11,E12:K12,E13:K13,D14:I14,E15:K15,C16:F16,C17:G17)</f>
        <v>0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1"/>
      <c r="X7" s="1"/>
    </row>
    <row r="8" spans="1:24" ht="19.5" customHeight="1" thickBot="1">
      <c r="A8" s="30"/>
      <c r="B8" s="28"/>
      <c r="C8" s="28"/>
      <c r="D8" s="13"/>
      <c r="E8" s="21"/>
      <c r="F8" s="19"/>
      <c r="G8" s="20"/>
      <c r="H8" s="1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1"/>
      <c r="X8" s="1"/>
    </row>
    <row r="9" spans="1:22" ht="19.5" customHeight="1" thickBot="1">
      <c r="A9" s="36"/>
      <c r="B9" s="28"/>
      <c r="C9" s="16"/>
      <c r="D9" s="18"/>
      <c r="E9" s="10"/>
      <c r="F9" s="16"/>
      <c r="G9" s="17"/>
      <c r="H9" s="17"/>
      <c r="I9" s="33"/>
      <c r="J9" s="15"/>
      <c r="K9" s="43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9.5" customHeight="1" thickBot="1">
      <c r="A10" s="16"/>
      <c r="B10" s="17"/>
      <c r="C10" s="17"/>
      <c r="D10" s="18"/>
      <c r="E10" s="10"/>
      <c r="F10" s="16"/>
      <c r="G10" s="17"/>
      <c r="H10" s="18"/>
      <c r="I10" s="28"/>
      <c r="J10" s="28"/>
      <c r="K10" s="35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9.5" customHeight="1" thickBot="1">
      <c r="A11" s="30"/>
      <c r="B11" s="35"/>
      <c r="C11" s="35"/>
      <c r="D11" s="39"/>
      <c r="E11" s="22"/>
      <c r="F11" s="23"/>
      <c r="G11" s="24"/>
      <c r="H11" s="24"/>
      <c r="I11" s="20"/>
      <c r="J11" s="15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9.5" customHeight="1" thickBot="1">
      <c r="A12" s="28"/>
      <c r="B12" s="28"/>
      <c r="C12" s="28"/>
      <c r="D12" s="41"/>
      <c r="E12" s="11"/>
      <c r="F12" s="16"/>
      <c r="G12" s="17"/>
      <c r="H12" s="17"/>
      <c r="I12" s="17"/>
      <c r="J12" s="33"/>
      <c r="K12" s="15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9.5" customHeight="1" thickBot="1">
      <c r="A13" s="28"/>
      <c r="B13" s="28"/>
      <c r="C13" s="28"/>
      <c r="D13" s="42"/>
      <c r="E13" s="11"/>
      <c r="F13" s="16"/>
      <c r="G13" s="17"/>
      <c r="H13" s="17"/>
      <c r="I13" s="17"/>
      <c r="J13" s="33"/>
      <c r="K13" s="15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9.5" customHeight="1" thickBot="1">
      <c r="A14" s="28"/>
      <c r="B14" s="28"/>
      <c r="C14" s="41"/>
      <c r="D14" s="15"/>
      <c r="E14" s="11"/>
      <c r="F14" s="13"/>
      <c r="G14" s="19"/>
      <c r="H14" s="25"/>
      <c r="I14" s="26"/>
      <c r="J14" s="31"/>
      <c r="K14" s="30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9.5" customHeight="1" thickBot="1">
      <c r="A15" s="28"/>
      <c r="B15" s="28"/>
      <c r="C15" s="37"/>
      <c r="D15" s="40"/>
      <c r="E15" s="11"/>
      <c r="F15" s="16"/>
      <c r="G15" s="33"/>
      <c r="H15" s="16"/>
      <c r="I15" s="17"/>
      <c r="J15" s="33"/>
      <c r="K15" s="15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9.5" customHeight="1" thickBot="1">
      <c r="A16" s="28"/>
      <c r="B16" s="28"/>
      <c r="C16" s="15"/>
      <c r="D16" s="43"/>
      <c r="E16" s="11"/>
      <c r="F16" s="1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9.5" customHeight="1" thickBot="1">
      <c r="A17" s="28"/>
      <c r="B17" s="28"/>
      <c r="C17" s="15"/>
      <c r="D17" s="43"/>
      <c r="E17" s="27"/>
      <c r="F17" s="16"/>
      <c r="G17" s="1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1"/>
    </row>
    <row r="18" spans="1:22" ht="19.5" customHeight="1">
      <c r="A18" s="28"/>
      <c r="B18" s="28"/>
      <c r="C18" s="35"/>
      <c r="D18" s="35"/>
      <c r="E18" s="32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9.5" customHeight="1">
      <c r="A19" s="29"/>
      <c r="B19" s="28"/>
      <c r="C19" s="38"/>
      <c r="D19" s="3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9.5" customHeight="1">
      <c r="A20" s="4"/>
      <c r="B20" s="2"/>
      <c r="C20" s="5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9.5" customHeight="1">
      <c r="A21" s="4"/>
      <c r="B21" s="2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9.5" customHeight="1">
      <c r="A22" s="4"/>
      <c r="B22" s="2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9.5" customHeight="1">
      <c r="A23" s="4"/>
      <c r="B23" s="2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9.5" customHeight="1">
      <c r="A24" s="4"/>
      <c r="B24" s="2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9.5" customHeight="1">
      <c r="A25" s="4"/>
      <c r="B25" s="2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9.5" customHeight="1">
      <c r="A26" s="4"/>
      <c r="B26" s="2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9.5" customHeight="1">
      <c r="A27" s="4"/>
      <c r="B27" s="2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9.5" customHeight="1">
      <c r="A28" s="4"/>
      <c r="B28" s="2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9.5" customHeight="1">
      <c r="A29" s="4"/>
      <c r="B29" s="2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9.5" customHeight="1">
      <c r="A30" s="4"/>
      <c r="B30" s="2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9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I20" sqref="I20"/>
    </sheetView>
  </sheetViews>
  <sheetFormatPr defaultColWidth="9.140625" defaultRowHeight="15"/>
  <sheetData>
    <row r="1" spans="1:22" ht="15">
      <c r="A1" s="4"/>
      <c r="B1" s="2"/>
      <c r="C1" s="5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.75" thickBot="1">
      <c r="A2" s="4"/>
      <c r="B2" s="2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5" thickBot="1">
      <c r="A3" s="50"/>
      <c r="B3" s="50"/>
      <c r="C3" s="50"/>
      <c r="D3" s="50"/>
      <c r="E3" s="44" t="s">
        <v>21</v>
      </c>
      <c r="F3" s="45" t="s">
        <v>2</v>
      </c>
      <c r="G3" s="46" t="s">
        <v>3</v>
      </c>
      <c r="H3" s="45" t="s">
        <v>2</v>
      </c>
      <c r="I3" s="47" t="s">
        <v>1</v>
      </c>
      <c r="J3" s="47" t="s">
        <v>4</v>
      </c>
      <c r="K3" s="47" t="s">
        <v>5</v>
      </c>
      <c r="L3" s="46" t="s">
        <v>1</v>
      </c>
      <c r="M3" s="44" t="s">
        <v>6</v>
      </c>
      <c r="N3" s="3"/>
      <c r="O3" s="3"/>
      <c r="P3" s="3"/>
      <c r="Q3" s="3"/>
      <c r="R3" s="3"/>
      <c r="S3" s="3"/>
      <c r="T3" s="3"/>
      <c r="U3" s="3"/>
      <c r="V3" s="3"/>
    </row>
    <row r="4" spans="1:22" ht="16.5" thickBot="1">
      <c r="A4" s="53"/>
      <c r="B4" s="50"/>
      <c r="C4" s="50"/>
      <c r="D4" s="50"/>
      <c r="E4" s="48" t="s">
        <v>7</v>
      </c>
      <c r="F4" s="45" t="s">
        <v>8</v>
      </c>
      <c r="G4" s="46" t="s">
        <v>5</v>
      </c>
      <c r="H4" s="49" t="s">
        <v>9</v>
      </c>
      <c r="I4" s="50"/>
      <c r="J4" s="50"/>
      <c r="K4" s="50"/>
      <c r="L4" s="50"/>
      <c r="M4" s="50"/>
      <c r="N4" s="3"/>
      <c r="O4" s="3"/>
      <c r="P4" s="3"/>
      <c r="Q4" s="3"/>
      <c r="R4" s="3"/>
      <c r="S4" s="3"/>
      <c r="T4" s="3"/>
      <c r="U4" s="3"/>
      <c r="V4" s="3"/>
    </row>
    <row r="5" spans="1:22" ht="16.5" thickBot="1">
      <c r="A5" s="54"/>
      <c r="B5" s="55"/>
      <c r="C5" s="50"/>
      <c r="D5" s="56" t="s">
        <v>10</v>
      </c>
      <c r="E5" s="51" t="s">
        <v>6</v>
      </c>
      <c r="F5" s="52" t="s">
        <v>1</v>
      </c>
      <c r="G5" s="44" t="s">
        <v>5</v>
      </c>
      <c r="H5" s="50"/>
      <c r="I5" s="50"/>
      <c r="J5" s="50"/>
      <c r="K5" s="50"/>
      <c r="L5" s="50"/>
      <c r="M5" s="50"/>
      <c r="N5" s="3"/>
      <c r="O5" s="3"/>
      <c r="P5" s="3"/>
      <c r="Q5" s="3"/>
      <c r="R5" s="3"/>
      <c r="S5" s="3"/>
      <c r="T5" s="3"/>
      <c r="U5" s="3"/>
      <c r="V5" s="3"/>
    </row>
    <row r="6" spans="1:22" ht="16.5" thickBot="1">
      <c r="A6" s="45" t="s">
        <v>22</v>
      </c>
      <c r="B6" s="47" t="s">
        <v>2</v>
      </c>
      <c r="C6" s="47" t="s">
        <v>6</v>
      </c>
      <c r="D6" s="57" t="s">
        <v>12</v>
      </c>
      <c r="E6" s="51" t="s">
        <v>13</v>
      </c>
      <c r="F6" s="44" t="s">
        <v>14</v>
      </c>
      <c r="G6" s="50"/>
      <c r="H6" s="50"/>
      <c r="I6" s="50"/>
      <c r="J6" s="50"/>
      <c r="K6" s="50"/>
      <c r="L6" s="50"/>
      <c r="M6" s="50"/>
      <c r="N6" s="3"/>
      <c r="O6" s="3"/>
      <c r="P6" s="3"/>
      <c r="Q6" s="3"/>
      <c r="R6" s="3"/>
      <c r="S6" s="3"/>
      <c r="T6" s="3"/>
      <c r="U6" s="3"/>
      <c r="V6" s="3"/>
    </row>
    <row r="7" spans="1:22" ht="16.5" thickBot="1">
      <c r="A7" s="58"/>
      <c r="B7" s="59"/>
      <c r="C7" s="45" t="s">
        <v>15</v>
      </c>
      <c r="D7" s="57" t="s">
        <v>1</v>
      </c>
      <c r="E7" s="51" t="s">
        <v>5</v>
      </c>
      <c r="F7" s="52" t="s">
        <v>8</v>
      </c>
      <c r="G7" s="52" t="s">
        <v>5</v>
      </c>
      <c r="H7" s="44" t="s">
        <v>16</v>
      </c>
      <c r="I7" s="50"/>
      <c r="J7" s="50"/>
      <c r="K7" s="50"/>
      <c r="L7" s="50"/>
      <c r="M7" s="50"/>
      <c r="N7" s="3"/>
      <c r="O7" s="3"/>
      <c r="P7" s="3"/>
      <c r="Q7" s="3"/>
      <c r="R7" s="3"/>
      <c r="S7" s="3"/>
      <c r="T7" s="3"/>
      <c r="U7" s="3"/>
      <c r="V7" s="3"/>
    </row>
    <row r="8" spans="1:22" ht="16.5" thickBot="1">
      <c r="A8" s="53"/>
      <c r="B8" s="50"/>
      <c r="C8" s="50"/>
      <c r="D8" s="56" t="s">
        <v>17</v>
      </c>
      <c r="E8" s="60" t="s">
        <v>7</v>
      </c>
      <c r="F8" s="61" t="s">
        <v>9</v>
      </c>
      <c r="G8" s="62" t="s">
        <v>9</v>
      </c>
      <c r="H8" s="56" t="s">
        <v>7</v>
      </c>
      <c r="I8" s="50"/>
      <c r="J8" s="50"/>
      <c r="K8" s="50"/>
      <c r="L8" s="50"/>
      <c r="M8" s="50"/>
      <c r="N8" s="3"/>
      <c r="O8" s="3"/>
      <c r="P8" s="3"/>
      <c r="Q8" s="3"/>
      <c r="R8" s="3"/>
      <c r="S8" s="3"/>
      <c r="T8" s="3"/>
      <c r="U8" s="3"/>
      <c r="V8" s="3"/>
    </row>
    <row r="9" spans="1:22" ht="16.5" thickBot="1">
      <c r="A9" s="54"/>
      <c r="B9" s="50"/>
      <c r="C9" s="45" t="s">
        <v>23</v>
      </c>
      <c r="D9" s="57" t="s">
        <v>2</v>
      </c>
      <c r="E9" s="44" t="s">
        <v>14</v>
      </c>
      <c r="F9" s="45" t="s">
        <v>14</v>
      </c>
      <c r="G9" s="47" t="s">
        <v>2</v>
      </c>
      <c r="H9" s="47" t="s">
        <v>1</v>
      </c>
      <c r="I9" s="46" t="s">
        <v>2</v>
      </c>
      <c r="J9" s="44" t="s">
        <v>19</v>
      </c>
      <c r="K9" s="63" t="s">
        <v>20</v>
      </c>
      <c r="L9" s="50"/>
      <c r="M9" s="50"/>
      <c r="N9" s="3"/>
      <c r="O9" s="3"/>
      <c r="P9" s="3"/>
      <c r="Q9" s="3"/>
      <c r="R9" s="3"/>
      <c r="S9" s="3"/>
      <c r="T9" s="3"/>
      <c r="U9" s="3"/>
      <c r="V9" s="3"/>
    </row>
    <row r="10" spans="1:22" ht="16.5" thickBot="1">
      <c r="A10" s="45" t="s">
        <v>24</v>
      </c>
      <c r="B10" s="47" t="s">
        <v>19</v>
      </c>
      <c r="C10" s="47" t="s">
        <v>2</v>
      </c>
      <c r="D10" s="57" t="s">
        <v>14</v>
      </c>
      <c r="E10" s="44" t="s">
        <v>8</v>
      </c>
      <c r="F10" s="45" t="s">
        <v>1</v>
      </c>
      <c r="G10" s="47" t="s">
        <v>5</v>
      </c>
      <c r="H10" s="57" t="s">
        <v>16</v>
      </c>
      <c r="I10" s="50"/>
      <c r="J10" s="50"/>
      <c r="K10" s="64"/>
      <c r="L10" s="50"/>
      <c r="M10" s="50"/>
      <c r="N10" s="3"/>
      <c r="O10" s="3"/>
      <c r="P10" s="3"/>
      <c r="Q10" s="3"/>
      <c r="R10" s="3"/>
      <c r="S10" s="3"/>
      <c r="T10" s="3"/>
      <c r="U10" s="3"/>
      <c r="V10" s="3"/>
    </row>
    <row r="11" spans="1:22" ht="16.5" thickBot="1">
      <c r="A11" s="53"/>
      <c r="B11" s="64"/>
      <c r="C11" s="64"/>
      <c r="D11" s="59"/>
      <c r="E11" s="48" t="s">
        <v>13</v>
      </c>
      <c r="F11" s="65" t="s">
        <v>3</v>
      </c>
      <c r="G11" s="66" t="s">
        <v>5</v>
      </c>
      <c r="H11" s="66" t="s">
        <v>8</v>
      </c>
      <c r="I11" s="62" t="s">
        <v>5</v>
      </c>
      <c r="J11" s="44" t="s">
        <v>15</v>
      </c>
      <c r="K11" s="50"/>
      <c r="L11" s="50"/>
      <c r="M11" s="50"/>
      <c r="N11" s="3"/>
      <c r="O11" s="3"/>
      <c r="P11" s="3"/>
      <c r="Q11" s="3"/>
      <c r="R11" s="3"/>
      <c r="S11" s="3"/>
      <c r="T11" s="3"/>
      <c r="U11" s="3"/>
      <c r="V11" s="3"/>
    </row>
    <row r="12" spans="1:22" ht="16.5" thickBot="1">
      <c r="A12" s="50"/>
      <c r="B12" s="50"/>
      <c r="C12" s="50"/>
      <c r="D12" s="67"/>
      <c r="E12" s="51" t="s">
        <v>25</v>
      </c>
      <c r="F12" s="45" t="s">
        <v>13</v>
      </c>
      <c r="G12" s="47" t="s">
        <v>19</v>
      </c>
      <c r="H12" s="47" t="s">
        <v>20</v>
      </c>
      <c r="I12" s="47" t="s">
        <v>26</v>
      </c>
      <c r="J12" s="46" t="s">
        <v>5</v>
      </c>
      <c r="K12" s="44" t="s">
        <v>16</v>
      </c>
      <c r="L12" s="50"/>
      <c r="M12" s="50"/>
      <c r="N12" s="3"/>
      <c r="O12" s="3"/>
      <c r="P12" s="3"/>
      <c r="Q12" s="3"/>
      <c r="R12" s="3"/>
      <c r="S12" s="3"/>
      <c r="T12" s="3"/>
      <c r="U12" s="3"/>
      <c r="V12" s="3"/>
    </row>
    <row r="13" spans="1:22" ht="16.5" thickBot="1">
      <c r="A13" s="50"/>
      <c r="B13" s="50"/>
      <c r="C13" s="50"/>
      <c r="D13" s="68"/>
      <c r="E13" s="51" t="s">
        <v>16</v>
      </c>
      <c r="F13" s="45" t="s">
        <v>2</v>
      </c>
      <c r="G13" s="47" t="s">
        <v>27</v>
      </c>
      <c r="H13" s="47" t="s">
        <v>8</v>
      </c>
      <c r="I13" s="47" t="s">
        <v>1</v>
      </c>
      <c r="J13" s="46" t="s">
        <v>5</v>
      </c>
      <c r="K13" s="44" t="s">
        <v>16</v>
      </c>
      <c r="L13" s="50"/>
      <c r="M13" s="50"/>
      <c r="N13" s="3"/>
      <c r="O13" s="3"/>
      <c r="P13" s="3"/>
      <c r="Q13" s="3"/>
      <c r="R13" s="3"/>
      <c r="S13" s="3"/>
      <c r="T13" s="3"/>
      <c r="U13" s="3"/>
      <c r="V13" s="3"/>
    </row>
    <row r="14" spans="1:22" ht="16.5" thickBot="1">
      <c r="A14" s="50"/>
      <c r="B14" s="50"/>
      <c r="C14" s="67"/>
      <c r="D14" s="44" t="s">
        <v>28</v>
      </c>
      <c r="E14" s="51" t="s">
        <v>5</v>
      </c>
      <c r="F14" s="56" t="s">
        <v>9</v>
      </c>
      <c r="G14" s="61" t="s">
        <v>26</v>
      </c>
      <c r="H14" s="69" t="s">
        <v>5</v>
      </c>
      <c r="I14" s="70" t="s">
        <v>16</v>
      </c>
      <c r="J14" s="71"/>
      <c r="K14" s="53"/>
      <c r="L14" s="50"/>
      <c r="M14" s="50"/>
      <c r="N14" s="3"/>
      <c r="O14" s="3"/>
      <c r="P14" s="3"/>
      <c r="Q14" s="3"/>
      <c r="R14" s="3"/>
      <c r="S14" s="3"/>
      <c r="T14" s="3"/>
      <c r="U14" s="3"/>
      <c r="V14" s="3"/>
    </row>
    <row r="15" spans="1:22" ht="16.5" thickBot="1">
      <c r="A15" s="50"/>
      <c r="B15" s="50"/>
      <c r="C15" s="55"/>
      <c r="D15" s="72"/>
      <c r="E15" s="51" t="s">
        <v>26</v>
      </c>
      <c r="F15" s="45" t="s">
        <v>11</v>
      </c>
      <c r="G15" s="46" t="s">
        <v>29</v>
      </c>
      <c r="H15" s="45" t="s">
        <v>8</v>
      </c>
      <c r="I15" s="47" t="s">
        <v>11</v>
      </c>
      <c r="J15" s="46" t="s">
        <v>13</v>
      </c>
      <c r="K15" s="44" t="s">
        <v>14</v>
      </c>
      <c r="L15" s="50"/>
      <c r="M15" s="50"/>
      <c r="N15" s="3"/>
      <c r="O15" s="3"/>
      <c r="P15" s="3"/>
      <c r="Q15" s="3"/>
      <c r="R15" s="3"/>
      <c r="S15" s="3"/>
      <c r="T15" s="3"/>
      <c r="U15" s="3"/>
      <c r="V15" s="3"/>
    </row>
    <row r="16" spans="1:22" ht="16.5" thickBot="1">
      <c r="A16" s="50"/>
      <c r="B16" s="50"/>
      <c r="C16" s="44" t="s">
        <v>18</v>
      </c>
      <c r="D16" s="63" t="s">
        <v>2</v>
      </c>
      <c r="E16" s="51" t="s">
        <v>8</v>
      </c>
      <c r="F16" s="56" t="s">
        <v>7</v>
      </c>
      <c r="G16" s="50"/>
      <c r="H16" s="50"/>
      <c r="I16" s="50"/>
      <c r="J16" s="50"/>
      <c r="K16" s="50"/>
      <c r="L16" s="50"/>
      <c r="M16" s="50"/>
      <c r="N16" s="3"/>
      <c r="O16" s="3"/>
      <c r="P16" s="3"/>
      <c r="Q16" s="3"/>
      <c r="R16" s="3"/>
      <c r="S16" s="3"/>
      <c r="T16" s="3"/>
      <c r="U16" s="3"/>
      <c r="V16" s="3"/>
    </row>
    <row r="17" spans="1:22" ht="16.5" thickBot="1">
      <c r="A17" s="50"/>
      <c r="B17" s="50"/>
      <c r="C17" s="44" t="s">
        <v>7</v>
      </c>
      <c r="D17" s="63" t="s">
        <v>19</v>
      </c>
      <c r="E17" s="73" t="s">
        <v>20</v>
      </c>
      <c r="F17" s="45" t="s">
        <v>4</v>
      </c>
      <c r="G17" s="57" t="s">
        <v>7</v>
      </c>
      <c r="H17" s="50"/>
      <c r="I17" s="50"/>
      <c r="J17" s="50"/>
      <c r="K17" s="50"/>
      <c r="L17" s="50"/>
      <c r="M17" s="50"/>
      <c r="N17" s="3"/>
      <c r="O17" s="3"/>
      <c r="P17" s="3"/>
      <c r="Q17" s="3"/>
      <c r="R17" s="3"/>
      <c r="S17" s="3"/>
      <c r="T17" s="3"/>
      <c r="U17" s="3"/>
      <c r="V17" s="3"/>
    </row>
    <row r="18" spans="1:22" ht="15.75">
      <c r="A18" s="50"/>
      <c r="B18" s="50"/>
      <c r="C18" s="64"/>
      <c r="D18" s="64"/>
      <c r="E18" s="50"/>
      <c r="F18" s="50"/>
      <c r="G18" s="50"/>
      <c r="H18" s="50"/>
      <c r="I18" s="50"/>
      <c r="J18" s="50"/>
      <c r="K18" s="50"/>
      <c r="L18" s="50"/>
      <c r="M18" s="50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29"/>
      <c r="B19" s="28"/>
      <c r="C19" s="38"/>
      <c r="D19" s="38"/>
      <c r="E19" s="28"/>
      <c r="F19" s="28"/>
      <c r="G19" s="28"/>
      <c r="H19" s="28"/>
      <c r="I19" s="28"/>
      <c r="J19" s="28"/>
      <c r="K19" s="28"/>
      <c r="L19" s="28"/>
      <c r="M19" s="28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9"/>
  <sheetViews>
    <sheetView zoomScalePageLayoutView="0" workbookViewId="0" topLeftCell="A1">
      <selection activeCell="M19" sqref="A3:M19"/>
    </sheetView>
  </sheetViews>
  <sheetFormatPr defaultColWidth="9.140625" defaultRowHeight="15"/>
  <sheetData>
    <row r="2" ht="15.75" thickBot="1"/>
    <row r="3" spans="1:13" ht="16.5" thickBot="1">
      <c r="A3" s="50"/>
      <c r="B3" s="50"/>
      <c r="C3" s="50"/>
      <c r="D3" s="50"/>
      <c r="E3" s="44">
        <f>IF(кроссворд!E3=ответы!E3,1,0)</f>
        <v>0</v>
      </c>
      <c r="F3" s="44">
        <f>IF(кроссворд!F3=ответы!F3,1,0)</f>
        <v>0</v>
      </c>
      <c r="G3" s="44">
        <f>IF(кроссворд!G3=ответы!G3,1,0)</f>
        <v>0</v>
      </c>
      <c r="H3" s="44">
        <f>IF(кроссворд!H3=ответы!H3,1,0)</f>
        <v>0</v>
      </c>
      <c r="I3" s="44">
        <f>IF(кроссворд!I3=ответы!I3,1,0)</f>
        <v>0</v>
      </c>
      <c r="J3" s="44">
        <f>IF(кроссворд!J3=ответы!J3,1,0)</f>
        <v>0</v>
      </c>
      <c r="K3" s="44">
        <f>IF(кроссворд!K3=ответы!K3,1,0)</f>
        <v>0</v>
      </c>
      <c r="L3" s="44">
        <f>IF(кроссворд!L3=ответы!L3,1,0)</f>
        <v>0</v>
      </c>
      <c r="M3" s="44">
        <f>IF(кроссворд!M3=ответы!M3,1,0)</f>
        <v>0</v>
      </c>
    </row>
    <row r="4" spans="1:13" ht="16.5" thickBot="1">
      <c r="A4" s="53"/>
      <c r="B4" s="50"/>
      <c r="C4" s="50"/>
      <c r="D4" s="50"/>
      <c r="E4" s="44">
        <f>IF(кроссворд!E4=ответы!E4,1,0)</f>
        <v>0</v>
      </c>
      <c r="F4" s="44">
        <f>IF(кроссворд!F4=ответы!F4,1,0)</f>
        <v>0</v>
      </c>
      <c r="G4" s="44">
        <f>IF(кроссворд!G4=ответы!G4,1,0)</f>
        <v>0</v>
      </c>
      <c r="H4" s="46">
        <f>IF(кроссворд!H4=ответы!H4,1,0)</f>
        <v>0</v>
      </c>
      <c r="I4" s="50"/>
      <c r="J4" s="50"/>
      <c r="K4" s="50"/>
      <c r="L4" s="50"/>
      <c r="M4" s="50"/>
    </row>
    <row r="5" spans="1:17" ht="16.5" thickBot="1">
      <c r="A5" s="54"/>
      <c r="B5" s="55"/>
      <c r="C5" s="50"/>
      <c r="D5" s="56">
        <f>IF(кроссворд!A6=ответы!A6,1,0)</f>
        <v>0</v>
      </c>
      <c r="E5" s="44">
        <f>IF(кроссворд!E5=ответы!E5,1,0)</f>
        <v>0</v>
      </c>
      <c r="F5" s="44">
        <f>IF(кроссворд!F5=ответы!F5,1,0)</f>
        <v>0</v>
      </c>
      <c r="G5" s="44">
        <f>IF(кроссворд!G5=ответы!G5,1,0)</f>
        <v>0</v>
      </c>
      <c r="H5" s="50"/>
      <c r="I5" s="50"/>
      <c r="J5" s="50"/>
      <c r="K5" s="50"/>
      <c r="L5" s="50"/>
      <c r="M5" s="50"/>
      <c r="Q5">
        <f>SUM(E3:M3,E4:H4,D5:G5,A6:F6,C7:H7,D8:H8,C9:K9,A10:H10,E11:J11,E12:K12,E13:K13,D14:I14,E15:K15,C16:F16,C17:G17)</f>
        <v>0</v>
      </c>
    </row>
    <row r="6" spans="1:13" ht="16.5" thickBot="1">
      <c r="A6" s="45">
        <f>IF(кроссворд!A6=ответы!A6,1,0)</f>
        <v>0</v>
      </c>
      <c r="B6" s="45">
        <f>IF(кроссворд!B6=ответы!B6,1,0)</f>
        <v>0</v>
      </c>
      <c r="C6" s="45">
        <f>IF(кроссворд!C6=ответы!C6,1,0)</f>
        <v>0</v>
      </c>
      <c r="D6" s="45">
        <f>IF(кроссворд!D6=ответы!D6,1,0)</f>
        <v>0</v>
      </c>
      <c r="E6" s="45">
        <f>IF(кроссворд!E6=ответы!E6,1,0)</f>
        <v>0</v>
      </c>
      <c r="F6" s="45">
        <f>IF(кроссворд!F6=ответы!F6,1,0)</f>
        <v>0</v>
      </c>
      <c r="G6" s="50"/>
      <c r="H6" s="50"/>
      <c r="I6" s="50"/>
      <c r="J6" s="50"/>
      <c r="K6" s="50"/>
      <c r="L6" s="50"/>
      <c r="M6" s="1"/>
    </row>
    <row r="7" spans="1:19" ht="16.5" thickBot="1">
      <c r="A7" s="58"/>
      <c r="B7" s="59"/>
      <c r="C7" s="45">
        <f>IF(кроссворд!C7=ответы!C7,1,0)</f>
        <v>0</v>
      </c>
      <c r="D7" s="56">
        <f>IF(кроссворд!D7=ответы!D7,1,0)</f>
        <v>0</v>
      </c>
      <c r="E7" s="44">
        <f>IF(кроссворд!E7=ответы!E7,1,0)</f>
        <v>0</v>
      </c>
      <c r="F7" s="44">
        <f>IF(кроссворд!F7=ответы!F7,1,0)</f>
        <v>0</v>
      </c>
      <c r="G7" s="44">
        <f>IF(кроссворд!G7=ответы!G7,1,0)</f>
        <v>0</v>
      </c>
      <c r="H7" s="44">
        <f>IF(кроссворд!H7=ответы!H7,1,0)</f>
        <v>0</v>
      </c>
      <c r="I7" s="50"/>
      <c r="J7" s="50"/>
      <c r="K7" s="50"/>
      <c r="L7" s="74"/>
      <c r="M7" s="50"/>
      <c r="Q7">
        <v>93</v>
      </c>
      <c r="S7">
        <v>0</v>
      </c>
    </row>
    <row r="8" spans="1:17" ht="13.5" customHeight="1" thickBot="1">
      <c r="A8" s="53"/>
      <c r="B8" s="50"/>
      <c r="C8" s="50"/>
      <c r="D8" s="56">
        <f>IF(кроссворд!D8=ответы!D8,1,0)</f>
        <v>0</v>
      </c>
      <c r="E8" s="44">
        <f>IF(кроссворд!E8=ответы!E8,1,0)</f>
        <v>0</v>
      </c>
      <c r="F8" s="44">
        <f>IF(кроссворд!F8=ответы!F8,1,0)</f>
        <v>0</v>
      </c>
      <c r="G8" s="44">
        <f>IF(кроссворд!G8=ответы!G8,1,0)</f>
        <v>0</v>
      </c>
      <c r="H8" s="56" t="str">
        <f>IF(кроссворд!H8=ответы!H8,1,"0")</f>
        <v>0</v>
      </c>
      <c r="I8" s="50"/>
      <c r="J8" s="50"/>
      <c r="K8" s="50"/>
      <c r="L8" s="50"/>
      <c r="M8" s="50"/>
      <c r="Q8" s="75"/>
    </row>
    <row r="9" spans="1:19" ht="16.5" thickBot="1">
      <c r="A9" s="54"/>
      <c r="B9" s="50"/>
      <c r="C9" s="45">
        <f>IF(кроссворд!C9=ответы!C9,1,0)</f>
        <v>0</v>
      </c>
      <c r="D9" s="56">
        <f>IF(кроссворд!D9=ответы!D9,1,0)</f>
        <v>0</v>
      </c>
      <c r="E9" s="44">
        <f>IF(кроссворд!E9=ответы!E9,1,0)</f>
        <v>0</v>
      </c>
      <c r="F9" s="44">
        <f>IF(кроссворд!F9=ответы!F9,1,0)</f>
        <v>0</v>
      </c>
      <c r="G9" s="44">
        <f>IF(кроссворд!G9=ответы!G9,1,0)</f>
        <v>0</v>
      </c>
      <c r="H9" s="44">
        <f>IF(кроссворд!H9=ответы!H9,1,0)</f>
        <v>0</v>
      </c>
      <c r="I9" s="44">
        <f>IF(кроссворд!I9=ответы!I9,1,0)</f>
        <v>0</v>
      </c>
      <c r="J9" s="44">
        <f>IF(кроссворд!J9=ответы!J9,1,0)</f>
        <v>0</v>
      </c>
      <c r="K9" s="44">
        <f>IF(кроссворд!K9=ответы!K9,1,0)</f>
        <v>0</v>
      </c>
      <c r="L9" s="50"/>
      <c r="M9" s="50"/>
      <c r="Q9">
        <f>$Q$7*0.95</f>
        <v>88.35</v>
      </c>
      <c r="S9">
        <v>5</v>
      </c>
    </row>
    <row r="10" spans="1:19" ht="16.5" thickBot="1">
      <c r="A10" s="45">
        <f>IF(кроссворд!A10=ответы!A10,1,0)</f>
        <v>0</v>
      </c>
      <c r="B10" s="45">
        <f>IF(кроссворд!B10=ответы!B10,1,0)</f>
        <v>0</v>
      </c>
      <c r="C10" s="45">
        <f>IF(кроссворд!C10=ответы!C10,1,0)</f>
        <v>0</v>
      </c>
      <c r="D10" s="56">
        <f>IF(кроссворд!D10=ответы!D10,1,0)</f>
        <v>0</v>
      </c>
      <c r="E10" s="44">
        <f>IF(кроссворд!E10=ответы!E10,1,0)</f>
        <v>0</v>
      </c>
      <c r="F10" s="44">
        <f>IF(кроссворд!F10=ответы!F10,1,0)</f>
        <v>0</v>
      </c>
      <c r="G10" s="44">
        <f>IF(кроссворд!G10=ответы!G10,1,0)</f>
        <v>0</v>
      </c>
      <c r="H10" s="44">
        <f>IF(кроссворд!H10=ответы!H10,1,0)</f>
        <v>0</v>
      </c>
      <c r="I10" s="50"/>
      <c r="J10" s="50"/>
      <c r="K10" s="64"/>
      <c r="L10" s="50"/>
      <c r="M10" s="50"/>
      <c r="Q10">
        <f>$Q$7*0.75</f>
        <v>69.75</v>
      </c>
      <c r="S10">
        <v>4</v>
      </c>
    </row>
    <row r="11" spans="1:19" ht="16.5" thickBot="1">
      <c r="A11" s="53"/>
      <c r="B11" s="64"/>
      <c r="C11" s="64"/>
      <c r="D11" s="59"/>
      <c r="E11" s="44">
        <f>IF(кроссворд!E11=ответы!E11,1,0)</f>
        <v>0</v>
      </c>
      <c r="F11" s="44">
        <f>IF(кроссворд!F11=ответы!F11,1,0)</f>
        <v>0</v>
      </c>
      <c r="G11" s="44">
        <f>IF(кроссворд!G11=ответы!G11,1,0)</f>
        <v>0</v>
      </c>
      <c r="H11" s="44">
        <f>IF(кроссворд!H11=ответы!H11,1,0)</f>
        <v>0</v>
      </c>
      <c r="I11" s="46">
        <f>IF(кроссворд!I11=ответы!I11,1,0)</f>
        <v>0</v>
      </c>
      <c r="J11" s="46">
        <f>IF(кроссворд!J11=ответы!J11,1,0)</f>
        <v>0</v>
      </c>
      <c r="K11" s="50"/>
      <c r="L11" s="50"/>
      <c r="M11" s="50"/>
      <c r="Q11">
        <f>$Q$7*0.5</f>
        <v>46.5</v>
      </c>
      <c r="S11">
        <v>3</v>
      </c>
    </row>
    <row r="12" spans="1:13" ht="16.5" thickBot="1">
      <c r="A12" s="50"/>
      <c r="B12" s="50"/>
      <c r="C12" s="50"/>
      <c r="D12" s="67"/>
      <c r="E12" s="44">
        <f>IF(кроссворд!E12=ответы!E12,1,0)</f>
        <v>0</v>
      </c>
      <c r="F12" s="44">
        <f>IF(кроссворд!F12=ответы!F12,1,0)</f>
        <v>0</v>
      </c>
      <c r="G12" s="44">
        <f>IF(кроссворд!G12=ответы!G12,1,0)</f>
        <v>0</v>
      </c>
      <c r="H12" s="44">
        <f>IF(кроссворд!H12=ответы!H12,1,0)</f>
        <v>0</v>
      </c>
      <c r="I12" s="46">
        <f>IF(кроссворд!I12=ответы!I12,1,0)</f>
        <v>0</v>
      </c>
      <c r="J12" s="46">
        <f>IF(кроссворд!J12=ответы!J12,1,0)</f>
        <v>0</v>
      </c>
      <c r="K12" s="46">
        <f>IF(кроссворд!K12=ответы!K12,1,0)</f>
        <v>0</v>
      </c>
      <c r="L12" s="50"/>
      <c r="M12" s="50"/>
    </row>
    <row r="13" spans="1:13" ht="16.5" thickBot="1">
      <c r="A13" s="50"/>
      <c r="B13" s="50"/>
      <c r="C13" s="50"/>
      <c r="D13" s="68"/>
      <c r="E13" s="44">
        <f>IF(кроссворд!E13=ответы!E13,1,0)</f>
        <v>0</v>
      </c>
      <c r="F13" s="44">
        <f>IF(кроссворд!F13=ответы!F13,1,0)</f>
        <v>0</v>
      </c>
      <c r="G13" s="44">
        <f>IF(кроссворд!G13=ответы!G13,1,0)</f>
        <v>0</v>
      </c>
      <c r="H13" s="44">
        <f>IF(кроссворд!H13=ответы!H13,1,0)</f>
        <v>0</v>
      </c>
      <c r="I13" s="46">
        <f>IF(кроссворд!I13=ответы!I13,1,0)</f>
        <v>0</v>
      </c>
      <c r="J13" s="46">
        <f>IF(кроссворд!J13=ответы!J13,1,0)</f>
        <v>0</v>
      </c>
      <c r="K13" s="46">
        <f>IF(кроссворд!K13=ответы!K13,1,0)</f>
        <v>0</v>
      </c>
      <c r="L13" s="50"/>
      <c r="M13" s="50"/>
    </row>
    <row r="14" spans="1:13" ht="16.5" thickBot="1">
      <c r="A14" s="50"/>
      <c r="B14" s="50"/>
      <c r="C14" s="67"/>
      <c r="D14" s="44">
        <f>IF(кроссворд!D14=ответы!D14,1,0)</f>
        <v>0</v>
      </c>
      <c r="E14" s="44">
        <f>IF(кроссворд!E14=ответы!E14,1,0)</f>
        <v>0</v>
      </c>
      <c r="F14" s="44">
        <f>IF(кроссворд!F14=ответы!F14,1,0)</f>
        <v>0</v>
      </c>
      <c r="G14" s="44">
        <f>IF(кроссворд!G14=ответы!G14,1,0)</f>
        <v>0</v>
      </c>
      <c r="H14" s="44">
        <f>IF(кроссворд!H14=ответы!H14,1,0)</f>
        <v>0</v>
      </c>
      <c r="I14" s="46">
        <f>IF(кроссворд!I14=ответы!I14,1,0)</f>
        <v>0</v>
      </c>
      <c r="J14" s="71"/>
      <c r="K14" s="53"/>
      <c r="L14" s="50"/>
      <c r="M14" s="50"/>
    </row>
    <row r="15" spans="1:13" ht="16.5" thickBot="1">
      <c r="A15" s="50"/>
      <c r="B15" s="50"/>
      <c r="C15" s="55"/>
      <c r="D15" s="72"/>
      <c r="E15" s="44">
        <f>IF(кроссворд!E15=ответы!E15,1,0)</f>
        <v>0</v>
      </c>
      <c r="F15" s="44">
        <f>IF(кроссворд!F15=ответы!F15,1,0)</f>
        <v>0</v>
      </c>
      <c r="G15" s="44">
        <f>IF(кроссворд!G15=ответы!G15,1,0)</f>
        <v>0</v>
      </c>
      <c r="H15" s="44">
        <f>IF(кроссворд!H15=ответы!H15,1,0)</f>
        <v>0</v>
      </c>
      <c r="I15" s="46">
        <f>IF(кроссворд!I15=ответы!I15,1,0)</f>
        <v>0</v>
      </c>
      <c r="J15" s="46">
        <f>IF(кроссворд!J15=ответы!J15,1,0)</f>
        <v>0</v>
      </c>
      <c r="K15" s="46">
        <f>IF(кроссворд!K15=ответы!K15,1,0)</f>
        <v>0</v>
      </c>
      <c r="L15" s="50"/>
      <c r="M15" s="50"/>
    </row>
    <row r="16" spans="1:12" ht="16.5" thickBot="1">
      <c r="A16" s="50"/>
      <c r="B16" s="50"/>
      <c r="C16" s="44">
        <f>IF(кроссворд!C16=ответы!C16,1,0)</f>
        <v>0</v>
      </c>
      <c r="D16" s="44">
        <f>IF(кроссворд!D16=ответы!D16,1,0)</f>
        <v>0</v>
      </c>
      <c r="E16" s="44">
        <f>IF(кроссворд!E16=ответы!E16,1,0)</f>
        <v>0</v>
      </c>
      <c r="F16" s="44">
        <f>IF(кроссворд!F16=ответы!F16,1,0)</f>
        <v>0</v>
      </c>
      <c r="G16" s="50"/>
      <c r="H16" s="50"/>
      <c r="I16" s="50"/>
      <c r="J16" s="50"/>
      <c r="K16" s="50"/>
      <c r="L16" s="50"/>
    </row>
    <row r="17" spans="1:13" ht="16.5" thickBot="1">
      <c r="A17" s="50"/>
      <c r="B17" s="50"/>
      <c r="C17" s="44">
        <f>IF(кроссворд!C17=ответы!C17,1,0)</f>
        <v>0</v>
      </c>
      <c r="D17" s="44">
        <f>IF(кроссворд!D17=ответы!D17,1,0)</f>
        <v>0</v>
      </c>
      <c r="E17" s="44">
        <f>IF(кроссворд!E17=ответы!E17,1,0)</f>
        <v>0</v>
      </c>
      <c r="F17" s="44">
        <f>IF(кроссворд!F17=ответы!F17,1,0)</f>
        <v>0</v>
      </c>
      <c r="G17" s="44">
        <f>IF(кроссворд!G17=ответы!G17,1,0)</f>
        <v>0</v>
      </c>
      <c r="H17" s="50"/>
      <c r="I17" s="50"/>
      <c r="J17" s="50"/>
      <c r="K17" s="50"/>
      <c r="L17" s="50"/>
      <c r="M17" s="50"/>
    </row>
    <row r="18" spans="1:13" ht="15.75">
      <c r="A18" s="50"/>
      <c r="B18" s="50"/>
      <c r="C18" s="64"/>
      <c r="D18" s="64"/>
      <c r="E18" s="50"/>
      <c r="F18" s="50"/>
      <c r="G18" s="50"/>
      <c r="H18" s="50"/>
      <c r="I18" s="50"/>
      <c r="J18" s="50"/>
      <c r="K18" s="50"/>
      <c r="L18" s="28"/>
      <c r="M18" s="50"/>
    </row>
    <row r="19" spans="1:13" ht="15">
      <c r="A19" s="29"/>
      <c r="B19" s="28"/>
      <c r="C19" s="38"/>
      <c r="D19" s="38"/>
      <c r="E19" s="28"/>
      <c r="F19" s="28"/>
      <c r="G19" s="28"/>
      <c r="H19" s="28"/>
      <c r="I19" s="28"/>
      <c r="J19" s="28"/>
      <c r="K19" s="28"/>
      <c r="M19" s="2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A2" sqref="A2:F3"/>
    </sheetView>
  </sheetViews>
  <sheetFormatPr defaultColWidth="9.140625" defaultRowHeight="15"/>
  <sheetData>
    <row r="2" spans="1:6" ht="15">
      <c r="A2" s="78" t="s">
        <v>30</v>
      </c>
      <c r="B2" s="77"/>
      <c r="C2" s="77"/>
      <c r="D2" s="77"/>
      <c r="E2" s="77"/>
      <c r="F2" s="77"/>
    </row>
    <row r="3" spans="1:6" ht="15">
      <c r="A3">
        <f>IF(проверка!Q5&gt;=проверка!Q9,5,IF(проверка!Q5&gt;=проверка!Q10,4,IF(проверка!Q5&gt;=проверка!Q11,3,2)))</f>
        <v>2</v>
      </c>
      <c r="F3" t="s">
        <v>31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dcterms:created xsi:type="dcterms:W3CDTF">2014-10-07T16:20:53Z</dcterms:created>
  <dcterms:modified xsi:type="dcterms:W3CDTF">2015-01-11T14:18:00Z</dcterms:modified>
  <cp:category/>
  <cp:version/>
  <cp:contentType/>
  <cp:contentStatus/>
</cp:coreProperties>
</file>