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30" windowWidth="841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<sst xmlns="http://schemas.openxmlformats.org/spreadsheetml/2006/main" count="25" uniqueCount="25">
  <si>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основания-                                   правильные                              треугольники    </t>
  </si>
  <si>
    <t xml:space="preserve">основания-                                  правильные                              шестиугольники    </t>
  </si>
  <si>
    <t>Оценка за тест.</t>
  </si>
  <si>
    <t>Верно выполнено:</t>
  </si>
  <si>
    <r>
      <t xml:space="preserve">Всего </t>
    </r>
    <r>
      <rPr>
        <sz val="20"/>
        <color indexed="12"/>
        <rFont val="Arial Cyr"/>
        <family val="2"/>
      </rPr>
      <t>14</t>
    </r>
    <r>
      <rPr>
        <sz val="20"/>
        <rFont val="Arial Cyr"/>
        <family val="2"/>
      </rPr>
      <t xml:space="preserve"> </t>
    </r>
    <r>
      <rPr>
        <sz val="14"/>
        <rFont val="Arial Cyr"/>
        <family val="0"/>
      </rPr>
      <t>заданий.</t>
    </r>
  </si>
  <si>
    <t>Итог</t>
  </si>
  <si>
    <t>таблица результатов</t>
  </si>
  <si>
    <t>Ваш результат</t>
  </si>
  <si>
    <t xml:space="preserve"> -это соответствует</t>
  </si>
  <si>
    <t>%</t>
  </si>
  <si>
    <t xml:space="preserve"> ПРАВИЛЬНЫХ ОТВЕТОВ</t>
  </si>
  <si>
    <t xml:space="preserve">основание-                           прямоугольники,                  боковое ребро                           перпендикулярно                         основаниям                                        </t>
  </si>
  <si>
    <t xml:space="preserve">основания-                                  квадраты                              </t>
  </si>
  <si>
    <t xml:space="preserve">основания-                         квадраты,                                       боковое ребро АВ                                    перпендикулярно                                 основаниям                                                                          </t>
  </si>
  <si>
    <t xml:space="preserve">основание-                           параллелограмм               </t>
  </si>
  <si>
    <t xml:space="preserve">все ребра                              равны  </t>
  </si>
  <si>
    <t>боковые грани                         равные                                                   трапеции</t>
  </si>
  <si>
    <t xml:space="preserve">боковые ребра                         равны                                                                           </t>
  </si>
  <si>
    <t>основание-                           прямоугольник</t>
  </si>
  <si>
    <t>боковые грани-                         прямоугольники</t>
  </si>
  <si>
    <r>
      <t>отрезки                                            АА</t>
    </r>
    <r>
      <rPr>
        <sz val="8"/>
        <rFont val="Arial Cyr"/>
        <family val="2"/>
      </rPr>
      <t>1</t>
    </r>
    <r>
      <rPr>
        <sz val="10"/>
        <rFont val="Arial Cyr"/>
        <family val="0"/>
      </rPr>
      <t>, ВВ</t>
    </r>
    <r>
      <rPr>
        <sz val="8"/>
        <rFont val="Arial Cyr"/>
        <family val="2"/>
      </rPr>
      <t>1</t>
    </r>
    <r>
      <rPr>
        <sz val="10"/>
        <rFont val="Arial Cyr"/>
        <family val="0"/>
      </rPr>
      <t>,СС</t>
    </r>
    <r>
      <rPr>
        <sz val="8"/>
        <rFont val="Arial Cyr"/>
        <family val="2"/>
      </rPr>
      <t>1</t>
    </r>
    <r>
      <rPr>
        <sz val="10"/>
        <rFont val="Arial Cyr"/>
        <family val="0"/>
      </rPr>
      <t xml:space="preserve">                     параллельны и                                    равны,                                                     а также                                                перпендикулярны(АВС)                                             </t>
    </r>
  </si>
  <si>
    <t>Выбери из открывающегося в правом столбце списка</t>
  </si>
  <si>
    <t xml:space="preserve">правильный ответ. </t>
  </si>
  <si>
    <t>Не торопись, подумай, изучи внимательно предложенные варианты.</t>
  </si>
  <si>
    <r>
      <t xml:space="preserve">Узнай у учителя </t>
    </r>
    <r>
      <rPr>
        <b/>
        <sz val="20"/>
        <rFont val="Arial Cyr"/>
        <family val="0"/>
      </rPr>
      <t xml:space="preserve">↑ </t>
    </r>
    <r>
      <rPr>
        <b/>
        <sz val="10"/>
        <rFont val="Arial Cyr"/>
        <family val="0"/>
      </rPr>
      <t>оценку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</si>
</sst>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24"/>
      <name val="Arial Cyr"/>
      <family val="0"/>
    </font>
    <font>
      <sz val="24"/>
      <color indexed="17"/>
      <name val="Arial Cyr"/>
      <family val="0"/>
    </font>
    <font>
      <sz val="24"/>
      <color indexed="12"/>
      <name val="Arial Cyr"/>
      <family val="0"/>
    </font>
    <font>
      <sz val="14"/>
      <color indexed="12"/>
      <name val="Arial Cyr"/>
      <family val="0"/>
    </font>
    <font>
      <sz val="20"/>
      <color indexed="12"/>
      <name val="Arial Cyr"/>
      <family val="2"/>
    </font>
    <font>
      <sz val="20"/>
      <name val="Arial Cyr"/>
      <family val="2"/>
    </font>
    <font>
      <sz val="20"/>
      <color indexed="10"/>
      <name val="Arial Cyr"/>
      <family val="0"/>
    </font>
    <font>
      <sz val="16"/>
      <name val="Arial Cyr"/>
      <family val="0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20"/>
      <color indexed="10"/>
      <name val="Arial Cyr"/>
      <family val="2"/>
    </font>
    <font>
      <sz val="12"/>
      <color indexed="10"/>
      <name val="Arial Cyr"/>
      <family val="0"/>
    </font>
    <font>
      <b/>
      <u val="single"/>
      <sz val="16"/>
      <color indexed="10"/>
      <name val="Arial Cyr"/>
      <family val="2"/>
    </font>
    <font>
      <sz val="11"/>
      <color indexed="12"/>
      <name val="Arial Cyr"/>
      <family val="0"/>
    </font>
    <font>
      <b/>
      <sz val="14"/>
      <color indexed="12"/>
      <name val="Arial Cyr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4" borderId="2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5" borderId="2" xfId="0" applyFill="1" applyBorder="1" applyAlignment="1">
      <alignment horizontal="center"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1" fontId="16" fillId="5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7" fillId="5" borderId="0" xfId="0" applyFont="1" applyFill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10" fillId="5" borderId="0" xfId="0" applyFont="1" applyFill="1" applyAlignment="1">
      <alignment horizontal="right"/>
    </xf>
    <xf numFmtId="0" fontId="17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0" fillId="2" borderId="0" xfId="0" applyFont="1" applyFill="1" applyAlignment="1">
      <alignment horizontal="left"/>
    </xf>
    <xf numFmtId="0" fontId="21" fillId="4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22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2" fillId="2" borderId="0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hyperlink" Target="#&#1051;&#1080;&#1089;&#1090;2!A1" /><Relationship Id="rId4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14</xdr:row>
      <xdr:rowOff>123825</xdr:rowOff>
    </xdr:from>
    <xdr:to>
      <xdr:col>1</xdr:col>
      <xdr:colOff>2314575</xdr:colOff>
      <xdr:row>14</xdr:row>
      <xdr:rowOff>857250</xdr:rowOff>
    </xdr:to>
    <xdr:grpSp>
      <xdr:nvGrpSpPr>
        <xdr:cNvPr id="1" name="Group 1"/>
        <xdr:cNvGrpSpPr>
          <a:grpSpLocks/>
        </xdr:cNvGrpSpPr>
      </xdr:nvGrpSpPr>
      <xdr:grpSpPr>
        <a:xfrm flipH="1">
          <a:off x="2847975" y="10782300"/>
          <a:ext cx="838200" cy="733425"/>
          <a:chOff x="3470" y="1797"/>
          <a:chExt cx="1361" cy="149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470" y="2024"/>
            <a:ext cx="1134" cy="1270"/>
          </a:xfrm>
          <a:prstGeom prst="flowChartInputOutpu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923" y="1797"/>
            <a:ext cx="90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696" y="3067"/>
            <a:ext cx="90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flipH="1">
            <a:off x="4604" y="1797"/>
            <a:ext cx="227" cy="12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H="1">
            <a:off x="3696" y="1797"/>
            <a:ext cx="227" cy="127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flipV="1">
            <a:off x="3696" y="179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V="1">
            <a:off x="3470" y="306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flipV="1">
            <a:off x="4604" y="179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flipV="1">
            <a:off x="4377" y="306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1533525</xdr:colOff>
      <xdr:row>5</xdr:row>
      <xdr:rowOff>85725</xdr:rowOff>
    </xdr:from>
    <xdr:to>
      <xdr:col>1</xdr:col>
      <xdr:colOff>2276475</xdr:colOff>
      <xdr:row>5</xdr:row>
      <xdr:rowOff>923925</xdr:rowOff>
    </xdr:to>
    <xdr:grpSp>
      <xdr:nvGrpSpPr>
        <xdr:cNvPr id="11" name="Group 11"/>
        <xdr:cNvGrpSpPr>
          <a:grpSpLocks/>
        </xdr:cNvGrpSpPr>
      </xdr:nvGrpSpPr>
      <xdr:grpSpPr>
        <a:xfrm>
          <a:off x="2905125" y="1657350"/>
          <a:ext cx="742950" cy="838200"/>
          <a:chOff x="4622" y="3453"/>
          <a:chExt cx="1406" cy="1419"/>
        </a:xfrm>
        <a:solidFill>
          <a:srgbClr val="FFFFFF"/>
        </a:solidFill>
      </xdr:grpSpPr>
      <xdr:sp>
        <xdr:nvSpPr>
          <xdr:cNvPr id="12" name="AutoShape 12"/>
          <xdr:cNvSpPr>
            <a:spLocks/>
          </xdr:cNvSpPr>
        </xdr:nvSpPr>
        <xdr:spPr>
          <a:xfrm>
            <a:off x="5242" y="3453"/>
            <a:ext cx="784" cy="11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rot="5400000">
            <a:off x="4246" y="3866"/>
            <a:ext cx="1389" cy="5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rot="16200000" flipH="1">
            <a:off x="5251" y="3477"/>
            <a:ext cx="585" cy="138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rot="16200000" flipV="1">
            <a:off x="4622" y="4861"/>
            <a:ext cx="1222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H="1">
            <a:off x="4868" y="3485"/>
            <a:ext cx="360" cy="107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flipH="1">
            <a:off x="5835" y="4572"/>
            <a:ext cx="193" cy="2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flipH="1">
            <a:off x="4665" y="4563"/>
            <a:ext cx="193" cy="28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4868" y="4569"/>
            <a:ext cx="1137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7</xdr:row>
      <xdr:rowOff>85725</xdr:rowOff>
    </xdr:from>
    <xdr:to>
      <xdr:col>1</xdr:col>
      <xdr:colOff>1428750</xdr:colOff>
      <xdr:row>7</xdr:row>
      <xdr:rowOff>819150</xdr:rowOff>
    </xdr:to>
    <xdr:grpSp>
      <xdr:nvGrpSpPr>
        <xdr:cNvPr id="20" name="Group 20"/>
        <xdr:cNvGrpSpPr>
          <a:grpSpLocks/>
        </xdr:cNvGrpSpPr>
      </xdr:nvGrpSpPr>
      <xdr:grpSpPr>
        <a:xfrm>
          <a:off x="1552575" y="3676650"/>
          <a:ext cx="1238250" cy="733425"/>
          <a:chOff x="6272" y="2173"/>
          <a:chExt cx="1641" cy="911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6272" y="2408"/>
            <a:ext cx="1353" cy="676"/>
          </a:xfrm>
          <a:prstGeom prst="rtTriangl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 flipV="1">
            <a:off x="6273" y="2179"/>
            <a:ext cx="283" cy="2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V="1">
            <a:off x="7625" y="2855"/>
            <a:ext cx="283" cy="2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555" y="2173"/>
            <a:ext cx="1353" cy="67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6554" y="2179"/>
            <a:ext cx="19" cy="66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 flipV="1">
            <a:off x="6275" y="2843"/>
            <a:ext cx="298" cy="239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 flipH="1" flipV="1">
            <a:off x="6567" y="2846"/>
            <a:ext cx="1346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1476375</xdr:colOff>
      <xdr:row>11</xdr:row>
      <xdr:rowOff>76200</xdr:rowOff>
    </xdr:from>
    <xdr:to>
      <xdr:col>1</xdr:col>
      <xdr:colOff>2390775</xdr:colOff>
      <xdr:row>11</xdr:row>
      <xdr:rowOff>971550</xdr:rowOff>
    </xdr:to>
    <xdr:grpSp>
      <xdr:nvGrpSpPr>
        <xdr:cNvPr id="28" name="Group 48"/>
        <xdr:cNvGrpSpPr>
          <a:grpSpLocks/>
        </xdr:cNvGrpSpPr>
      </xdr:nvGrpSpPr>
      <xdr:grpSpPr>
        <a:xfrm>
          <a:off x="2847975" y="7705725"/>
          <a:ext cx="914400" cy="895350"/>
          <a:chOff x="4398" y="1474"/>
          <a:chExt cx="1252" cy="1220"/>
        </a:xfrm>
        <a:solidFill>
          <a:srgbClr val="FFFFFF"/>
        </a:solidFill>
      </xdr:grpSpPr>
      <xdr:sp>
        <xdr:nvSpPr>
          <xdr:cNvPr id="29" name="AutoShape 49"/>
          <xdr:cNvSpPr>
            <a:spLocks/>
          </xdr:cNvSpPr>
        </xdr:nvSpPr>
        <xdr:spPr>
          <a:xfrm flipH="1">
            <a:off x="4398" y="1482"/>
            <a:ext cx="577" cy="8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50"/>
          <xdr:cNvSpPr>
            <a:spLocks/>
          </xdr:cNvSpPr>
        </xdr:nvSpPr>
        <xdr:spPr>
          <a:xfrm flipH="1" flipV="1">
            <a:off x="4977" y="1482"/>
            <a:ext cx="672" cy="7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AutoShape 51"/>
          <xdr:cNvSpPr>
            <a:spLocks/>
          </xdr:cNvSpPr>
        </xdr:nvSpPr>
        <xdr:spPr>
          <a:xfrm>
            <a:off x="4971" y="1474"/>
            <a:ext cx="219" cy="122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AutoShape 52"/>
          <xdr:cNvSpPr>
            <a:spLocks/>
          </xdr:cNvSpPr>
        </xdr:nvSpPr>
        <xdr:spPr>
          <a:xfrm>
            <a:off x="4399" y="2355"/>
            <a:ext cx="792" cy="3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AutoShape 53"/>
          <xdr:cNvSpPr>
            <a:spLocks/>
          </xdr:cNvSpPr>
        </xdr:nvSpPr>
        <xdr:spPr>
          <a:xfrm flipV="1">
            <a:off x="5180" y="2272"/>
            <a:ext cx="470" cy="4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AutoShape 54"/>
          <xdr:cNvSpPr>
            <a:spLocks/>
          </xdr:cNvSpPr>
        </xdr:nvSpPr>
        <xdr:spPr>
          <a:xfrm flipV="1">
            <a:off x="4399" y="2268"/>
            <a:ext cx="1251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1285875</xdr:colOff>
      <xdr:row>10</xdr:row>
      <xdr:rowOff>114300</xdr:rowOff>
    </xdr:from>
    <xdr:to>
      <xdr:col>1</xdr:col>
      <xdr:colOff>2324100</xdr:colOff>
      <xdr:row>10</xdr:row>
      <xdr:rowOff>923925</xdr:rowOff>
    </xdr:to>
    <xdr:grpSp>
      <xdr:nvGrpSpPr>
        <xdr:cNvPr id="35" name="Group 55"/>
        <xdr:cNvGrpSpPr>
          <a:grpSpLocks/>
        </xdr:cNvGrpSpPr>
      </xdr:nvGrpSpPr>
      <xdr:grpSpPr>
        <a:xfrm>
          <a:off x="2657475" y="6734175"/>
          <a:ext cx="1038225" cy="809625"/>
          <a:chOff x="2835" y="2024"/>
          <a:chExt cx="2268" cy="1814"/>
        </a:xfrm>
        <a:solidFill>
          <a:srgbClr val="FFFFFF"/>
        </a:solidFill>
      </xdr:grpSpPr>
      <xdr:sp>
        <xdr:nvSpPr>
          <xdr:cNvPr id="36" name="AutoShape 56"/>
          <xdr:cNvSpPr>
            <a:spLocks/>
          </xdr:cNvSpPr>
        </xdr:nvSpPr>
        <xdr:spPr>
          <a:xfrm flipH="1" flipV="1">
            <a:off x="4377" y="2024"/>
            <a:ext cx="726" cy="14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57"/>
          <xdr:cNvSpPr>
            <a:spLocks/>
          </xdr:cNvSpPr>
        </xdr:nvSpPr>
        <xdr:spPr>
          <a:xfrm flipH="1" flipV="1">
            <a:off x="3379" y="2341"/>
            <a:ext cx="726" cy="14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AutoShape 58"/>
          <xdr:cNvSpPr>
            <a:spLocks/>
          </xdr:cNvSpPr>
        </xdr:nvSpPr>
        <xdr:spPr>
          <a:xfrm flipH="1" flipV="1">
            <a:off x="2835" y="2024"/>
            <a:ext cx="726" cy="14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59"/>
          <xdr:cNvSpPr>
            <a:spLocks/>
          </xdr:cNvSpPr>
        </xdr:nvSpPr>
        <xdr:spPr>
          <a:xfrm rot="10800000">
            <a:off x="2835" y="2024"/>
            <a:ext cx="1497" cy="317"/>
          </a:xfrm>
          <a:prstGeom prst="triangle">
            <a:avLst>
              <a:gd name="adj" fmla="val 13388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AutoShape 60"/>
          <xdr:cNvSpPr>
            <a:spLocks/>
          </xdr:cNvSpPr>
        </xdr:nvSpPr>
        <xdr:spPr>
          <a:xfrm flipV="1">
            <a:off x="4105" y="3475"/>
            <a:ext cx="998" cy="34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61"/>
          <xdr:cNvSpPr>
            <a:spLocks/>
          </xdr:cNvSpPr>
        </xdr:nvSpPr>
        <xdr:spPr>
          <a:xfrm>
            <a:off x="3560" y="3475"/>
            <a:ext cx="545" cy="36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62"/>
          <xdr:cNvSpPr>
            <a:spLocks/>
          </xdr:cNvSpPr>
        </xdr:nvSpPr>
        <xdr:spPr>
          <a:xfrm>
            <a:off x="3560" y="3475"/>
            <a:ext cx="154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1533525</xdr:colOff>
      <xdr:row>8</xdr:row>
      <xdr:rowOff>114300</xdr:rowOff>
    </xdr:from>
    <xdr:to>
      <xdr:col>1</xdr:col>
      <xdr:colOff>2266950</xdr:colOff>
      <xdr:row>8</xdr:row>
      <xdr:rowOff>942975</xdr:rowOff>
    </xdr:to>
    <xdr:grpSp>
      <xdr:nvGrpSpPr>
        <xdr:cNvPr id="43" name="Group 63"/>
        <xdr:cNvGrpSpPr>
          <a:grpSpLocks/>
        </xdr:cNvGrpSpPr>
      </xdr:nvGrpSpPr>
      <xdr:grpSpPr>
        <a:xfrm>
          <a:off x="2905125" y="4714875"/>
          <a:ext cx="733425" cy="828675"/>
          <a:chOff x="3152" y="1661"/>
          <a:chExt cx="1678" cy="1951"/>
        </a:xfrm>
        <a:solidFill>
          <a:srgbClr val="FFFFFF"/>
        </a:solidFill>
      </xdr:grpSpPr>
      <xdr:sp>
        <xdr:nvSpPr>
          <xdr:cNvPr id="44" name="AutoShape 64"/>
          <xdr:cNvSpPr>
            <a:spLocks/>
          </xdr:cNvSpPr>
        </xdr:nvSpPr>
        <xdr:spPr>
          <a:xfrm>
            <a:off x="3152" y="3475"/>
            <a:ext cx="408" cy="13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AutoShape 65"/>
          <xdr:cNvSpPr>
            <a:spLocks/>
          </xdr:cNvSpPr>
        </xdr:nvSpPr>
        <xdr:spPr>
          <a:xfrm flipV="1">
            <a:off x="3152" y="3339"/>
            <a:ext cx="454" cy="13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6" name="Group 66"/>
          <xdr:cNvGrpSpPr>
            <a:grpSpLocks/>
          </xdr:cNvGrpSpPr>
        </xdr:nvGrpSpPr>
        <xdr:grpSpPr>
          <a:xfrm>
            <a:off x="3152" y="1661"/>
            <a:ext cx="1678" cy="1951"/>
            <a:chOff x="3152" y="1661"/>
            <a:chExt cx="1678" cy="1951"/>
          </a:xfrm>
          <a:solidFill>
            <a:srgbClr val="FFFFFF"/>
          </a:solidFill>
        </xdr:grpSpPr>
        <xdr:sp>
          <xdr:nvSpPr>
            <xdr:cNvPr id="47" name="AutoShape 67"/>
            <xdr:cNvSpPr>
              <a:spLocks/>
            </xdr:cNvSpPr>
          </xdr:nvSpPr>
          <xdr:spPr>
            <a:xfrm>
              <a:off x="3152" y="1661"/>
              <a:ext cx="1678" cy="272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" name="AutoShape 68"/>
            <xdr:cNvSpPr>
              <a:spLocks/>
            </xdr:cNvSpPr>
          </xdr:nvSpPr>
          <xdr:spPr>
            <a:xfrm>
              <a:off x="3560" y="1933"/>
              <a:ext cx="0" cy="167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" name="AutoShape 69"/>
            <xdr:cNvSpPr>
              <a:spLocks/>
            </xdr:cNvSpPr>
          </xdr:nvSpPr>
          <xdr:spPr>
            <a:xfrm>
              <a:off x="4422" y="1933"/>
              <a:ext cx="0" cy="167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" name="AutoShape 70"/>
            <xdr:cNvSpPr>
              <a:spLocks/>
            </xdr:cNvSpPr>
          </xdr:nvSpPr>
          <xdr:spPr>
            <a:xfrm>
              <a:off x="4830" y="1797"/>
              <a:ext cx="0" cy="167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" name="AutoShape 71"/>
            <xdr:cNvSpPr>
              <a:spLocks/>
            </xdr:cNvSpPr>
          </xdr:nvSpPr>
          <xdr:spPr>
            <a:xfrm>
              <a:off x="3152" y="1797"/>
              <a:ext cx="0" cy="167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" name="AutoShape 72"/>
            <xdr:cNvSpPr>
              <a:spLocks/>
            </xdr:cNvSpPr>
          </xdr:nvSpPr>
          <xdr:spPr>
            <a:xfrm>
              <a:off x="3606" y="1661"/>
              <a:ext cx="0" cy="167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" name="AutoShape 73"/>
            <xdr:cNvSpPr>
              <a:spLocks/>
            </xdr:cNvSpPr>
          </xdr:nvSpPr>
          <xdr:spPr>
            <a:xfrm>
              <a:off x="4377" y="1661"/>
              <a:ext cx="0" cy="167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" name="AutoShape 74"/>
            <xdr:cNvSpPr>
              <a:spLocks/>
            </xdr:cNvSpPr>
          </xdr:nvSpPr>
          <xdr:spPr>
            <a:xfrm flipH="1">
              <a:off x="4422" y="3475"/>
              <a:ext cx="408" cy="13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" name="AutoShape 75"/>
            <xdr:cNvSpPr>
              <a:spLocks/>
            </xdr:cNvSpPr>
          </xdr:nvSpPr>
          <xdr:spPr>
            <a:xfrm>
              <a:off x="3560" y="3612"/>
              <a:ext cx="86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6" name="AutoShape 76"/>
            <xdr:cNvSpPr>
              <a:spLocks/>
            </xdr:cNvSpPr>
          </xdr:nvSpPr>
          <xdr:spPr>
            <a:xfrm flipH="1" flipV="1">
              <a:off x="4377" y="3339"/>
              <a:ext cx="453" cy="13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" name="AutoShape 77"/>
            <xdr:cNvSpPr>
              <a:spLocks/>
            </xdr:cNvSpPr>
          </xdr:nvSpPr>
          <xdr:spPr>
            <a:xfrm>
              <a:off x="3606" y="3339"/>
              <a:ext cx="81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352425</xdr:colOff>
      <xdr:row>12</xdr:row>
      <xdr:rowOff>38100</xdr:rowOff>
    </xdr:from>
    <xdr:to>
      <xdr:col>1</xdr:col>
      <xdr:colOff>1162050</xdr:colOff>
      <xdr:row>12</xdr:row>
      <xdr:rowOff>876300</xdr:rowOff>
    </xdr:to>
    <xdr:grpSp>
      <xdr:nvGrpSpPr>
        <xdr:cNvPr id="58" name="Group 78"/>
        <xdr:cNvGrpSpPr>
          <a:grpSpLocks/>
        </xdr:cNvGrpSpPr>
      </xdr:nvGrpSpPr>
      <xdr:grpSpPr>
        <a:xfrm>
          <a:off x="1724025" y="8677275"/>
          <a:ext cx="819150" cy="838200"/>
          <a:chOff x="2848" y="2565"/>
          <a:chExt cx="1221" cy="1255"/>
        </a:xfrm>
        <a:solidFill>
          <a:srgbClr val="FFFFFF"/>
        </a:solidFill>
      </xdr:grpSpPr>
      <xdr:sp>
        <xdr:nvSpPr>
          <xdr:cNvPr id="59" name="AutoShape 79"/>
          <xdr:cNvSpPr>
            <a:spLocks/>
          </xdr:cNvSpPr>
        </xdr:nvSpPr>
        <xdr:spPr>
          <a:xfrm>
            <a:off x="2872" y="2572"/>
            <a:ext cx="1156" cy="185"/>
          </a:xfrm>
          <a:prstGeom prst="trapezoid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AutoShape 80"/>
          <xdr:cNvSpPr>
            <a:spLocks/>
          </xdr:cNvSpPr>
        </xdr:nvSpPr>
        <xdr:spPr>
          <a:xfrm>
            <a:off x="3731" y="2750"/>
            <a:ext cx="14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AutoShape 81"/>
          <xdr:cNvSpPr>
            <a:spLocks/>
          </xdr:cNvSpPr>
        </xdr:nvSpPr>
        <xdr:spPr>
          <a:xfrm>
            <a:off x="3160" y="2765"/>
            <a:ext cx="13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AutoShape 82"/>
          <xdr:cNvSpPr>
            <a:spLocks/>
          </xdr:cNvSpPr>
        </xdr:nvSpPr>
        <xdr:spPr>
          <a:xfrm>
            <a:off x="2848" y="2565"/>
            <a:ext cx="13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83"/>
          <xdr:cNvSpPr>
            <a:spLocks/>
          </xdr:cNvSpPr>
        </xdr:nvSpPr>
        <xdr:spPr>
          <a:xfrm>
            <a:off x="4044" y="2565"/>
            <a:ext cx="14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84"/>
          <xdr:cNvSpPr>
            <a:spLocks/>
          </xdr:cNvSpPr>
        </xdr:nvSpPr>
        <xdr:spPr>
          <a:xfrm flipH="1">
            <a:off x="3740" y="3601"/>
            <a:ext cx="319" cy="20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AutoShape 85"/>
          <xdr:cNvSpPr>
            <a:spLocks/>
          </xdr:cNvSpPr>
        </xdr:nvSpPr>
        <xdr:spPr>
          <a:xfrm>
            <a:off x="2865" y="3615"/>
            <a:ext cx="319" cy="20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86"/>
          <xdr:cNvSpPr>
            <a:spLocks/>
          </xdr:cNvSpPr>
        </xdr:nvSpPr>
        <xdr:spPr>
          <a:xfrm flipH="1">
            <a:off x="3168" y="3801"/>
            <a:ext cx="583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87"/>
          <xdr:cNvSpPr>
            <a:spLocks/>
          </xdr:cNvSpPr>
        </xdr:nvSpPr>
        <xdr:spPr>
          <a:xfrm flipH="1">
            <a:off x="2870" y="3600"/>
            <a:ext cx="1199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5</xdr:row>
      <xdr:rowOff>523875</xdr:rowOff>
    </xdr:from>
    <xdr:to>
      <xdr:col>3</xdr:col>
      <xdr:colOff>0</xdr:colOff>
      <xdr:row>5</xdr:row>
      <xdr:rowOff>523875</xdr:rowOff>
    </xdr:to>
    <xdr:sp>
      <xdr:nvSpPr>
        <xdr:cNvPr id="68" name="Line 93"/>
        <xdr:cNvSpPr>
          <a:spLocks/>
        </xdr:cNvSpPr>
      </xdr:nvSpPr>
      <xdr:spPr>
        <a:xfrm>
          <a:off x="3981450" y="2095500"/>
          <a:ext cx="838200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523875</xdr:rowOff>
    </xdr:from>
    <xdr:to>
      <xdr:col>3</xdr:col>
      <xdr:colOff>0</xdr:colOff>
      <xdr:row>7</xdr:row>
      <xdr:rowOff>523875</xdr:rowOff>
    </xdr:to>
    <xdr:sp>
      <xdr:nvSpPr>
        <xdr:cNvPr id="69" name="Line 94"/>
        <xdr:cNvSpPr>
          <a:spLocks/>
        </xdr:cNvSpPr>
      </xdr:nvSpPr>
      <xdr:spPr>
        <a:xfrm>
          <a:off x="3981450" y="4114800"/>
          <a:ext cx="838200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447675</xdr:rowOff>
    </xdr:from>
    <xdr:to>
      <xdr:col>3</xdr:col>
      <xdr:colOff>19050</xdr:colOff>
      <xdr:row>9</xdr:row>
      <xdr:rowOff>457200</xdr:rowOff>
    </xdr:to>
    <xdr:sp>
      <xdr:nvSpPr>
        <xdr:cNvPr id="70" name="Line 95"/>
        <xdr:cNvSpPr>
          <a:spLocks/>
        </xdr:cNvSpPr>
      </xdr:nvSpPr>
      <xdr:spPr>
        <a:xfrm>
          <a:off x="3971925" y="6057900"/>
          <a:ext cx="866775" cy="9525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2581275</xdr:colOff>
      <xdr:row>11</xdr:row>
      <xdr:rowOff>504825</xdr:rowOff>
    </xdr:from>
    <xdr:to>
      <xdr:col>3</xdr:col>
      <xdr:colOff>0</xdr:colOff>
      <xdr:row>11</xdr:row>
      <xdr:rowOff>504825</xdr:rowOff>
    </xdr:to>
    <xdr:sp>
      <xdr:nvSpPr>
        <xdr:cNvPr id="71" name="Line 96"/>
        <xdr:cNvSpPr>
          <a:spLocks/>
        </xdr:cNvSpPr>
      </xdr:nvSpPr>
      <xdr:spPr>
        <a:xfrm>
          <a:off x="3952875" y="8134350"/>
          <a:ext cx="866775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523875</xdr:rowOff>
    </xdr:from>
    <xdr:to>
      <xdr:col>2</xdr:col>
      <xdr:colOff>838200</xdr:colOff>
      <xdr:row>13</xdr:row>
      <xdr:rowOff>523875</xdr:rowOff>
    </xdr:to>
    <xdr:sp>
      <xdr:nvSpPr>
        <xdr:cNvPr id="72" name="Line 97"/>
        <xdr:cNvSpPr>
          <a:spLocks/>
        </xdr:cNvSpPr>
      </xdr:nvSpPr>
      <xdr:spPr>
        <a:xfrm>
          <a:off x="3962400" y="10172700"/>
          <a:ext cx="838200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400050</xdr:rowOff>
    </xdr:from>
    <xdr:to>
      <xdr:col>3</xdr:col>
      <xdr:colOff>9525</xdr:colOff>
      <xdr:row>15</xdr:row>
      <xdr:rowOff>400050</xdr:rowOff>
    </xdr:to>
    <xdr:sp>
      <xdr:nvSpPr>
        <xdr:cNvPr id="73" name="Line 98"/>
        <xdr:cNvSpPr>
          <a:spLocks/>
        </xdr:cNvSpPr>
      </xdr:nvSpPr>
      <xdr:spPr>
        <a:xfrm>
          <a:off x="3971925" y="12068175"/>
          <a:ext cx="857250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504825</xdr:rowOff>
    </xdr:from>
    <xdr:to>
      <xdr:col>3</xdr:col>
      <xdr:colOff>0</xdr:colOff>
      <xdr:row>17</xdr:row>
      <xdr:rowOff>504825</xdr:rowOff>
    </xdr:to>
    <xdr:sp>
      <xdr:nvSpPr>
        <xdr:cNvPr id="74" name="Line 99"/>
        <xdr:cNvSpPr>
          <a:spLocks/>
        </xdr:cNvSpPr>
      </xdr:nvSpPr>
      <xdr:spPr>
        <a:xfrm flipV="1">
          <a:off x="3962400" y="14192250"/>
          <a:ext cx="857250" cy="9525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495300</xdr:rowOff>
    </xdr:from>
    <xdr:to>
      <xdr:col>3</xdr:col>
      <xdr:colOff>0</xdr:colOff>
      <xdr:row>6</xdr:row>
      <xdr:rowOff>495300</xdr:rowOff>
    </xdr:to>
    <xdr:sp>
      <xdr:nvSpPr>
        <xdr:cNvPr id="75" name="Line 100"/>
        <xdr:cNvSpPr>
          <a:spLocks/>
        </xdr:cNvSpPr>
      </xdr:nvSpPr>
      <xdr:spPr>
        <a:xfrm>
          <a:off x="3981450" y="3076575"/>
          <a:ext cx="838200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409575</xdr:rowOff>
    </xdr:from>
    <xdr:to>
      <xdr:col>3</xdr:col>
      <xdr:colOff>0</xdr:colOff>
      <xdr:row>12</xdr:row>
      <xdr:rowOff>409575</xdr:rowOff>
    </xdr:to>
    <xdr:sp>
      <xdr:nvSpPr>
        <xdr:cNvPr id="76" name="Line 101"/>
        <xdr:cNvSpPr>
          <a:spLocks/>
        </xdr:cNvSpPr>
      </xdr:nvSpPr>
      <xdr:spPr>
        <a:xfrm>
          <a:off x="3981450" y="9048750"/>
          <a:ext cx="838200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495300</xdr:rowOff>
    </xdr:from>
    <xdr:to>
      <xdr:col>2</xdr:col>
      <xdr:colOff>847725</xdr:colOff>
      <xdr:row>10</xdr:row>
      <xdr:rowOff>495300</xdr:rowOff>
    </xdr:to>
    <xdr:sp>
      <xdr:nvSpPr>
        <xdr:cNvPr id="77" name="Line 102"/>
        <xdr:cNvSpPr>
          <a:spLocks/>
        </xdr:cNvSpPr>
      </xdr:nvSpPr>
      <xdr:spPr>
        <a:xfrm>
          <a:off x="3971925" y="7115175"/>
          <a:ext cx="838200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504825</xdr:rowOff>
    </xdr:from>
    <xdr:to>
      <xdr:col>3</xdr:col>
      <xdr:colOff>19050</xdr:colOff>
      <xdr:row>8</xdr:row>
      <xdr:rowOff>523875</xdr:rowOff>
    </xdr:to>
    <xdr:sp>
      <xdr:nvSpPr>
        <xdr:cNvPr id="78" name="Line 103"/>
        <xdr:cNvSpPr>
          <a:spLocks/>
        </xdr:cNvSpPr>
      </xdr:nvSpPr>
      <xdr:spPr>
        <a:xfrm>
          <a:off x="3981450" y="5105400"/>
          <a:ext cx="857250" cy="9525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476250</xdr:rowOff>
    </xdr:from>
    <xdr:to>
      <xdr:col>3</xdr:col>
      <xdr:colOff>9525</xdr:colOff>
      <xdr:row>14</xdr:row>
      <xdr:rowOff>476250</xdr:rowOff>
    </xdr:to>
    <xdr:sp>
      <xdr:nvSpPr>
        <xdr:cNvPr id="79" name="Line 104"/>
        <xdr:cNvSpPr>
          <a:spLocks/>
        </xdr:cNvSpPr>
      </xdr:nvSpPr>
      <xdr:spPr>
        <a:xfrm>
          <a:off x="3971925" y="11134725"/>
          <a:ext cx="857250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504825</xdr:rowOff>
    </xdr:from>
    <xdr:to>
      <xdr:col>3</xdr:col>
      <xdr:colOff>0</xdr:colOff>
      <xdr:row>16</xdr:row>
      <xdr:rowOff>504825</xdr:rowOff>
    </xdr:to>
    <xdr:sp>
      <xdr:nvSpPr>
        <xdr:cNvPr id="80" name="Line 105"/>
        <xdr:cNvSpPr>
          <a:spLocks/>
        </xdr:cNvSpPr>
      </xdr:nvSpPr>
      <xdr:spPr>
        <a:xfrm>
          <a:off x="3981450" y="13182600"/>
          <a:ext cx="838200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476250</xdr:rowOff>
    </xdr:from>
    <xdr:to>
      <xdr:col>3</xdr:col>
      <xdr:colOff>9525</xdr:colOff>
      <xdr:row>18</xdr:row>
      <xdr:rowOff>476250</xdr:rowOff>
    </xdr:to>
    <xdr:sp>
      <xdr:nvSpPr>
        <xdr:cNvPr id="81" name="Line 106"/>
        <xdr:cNvSpPr>
          <a:spLocks/>
        </xdr:cNvSpPr>
      </xdr:nvSpPr>
      <xdr:spPr>
        <a:xfrm>
          <a:off x="3971925" y="15173325"/>
          <a:ext cx="857250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95250</xdr:rowOff>
    </xdr:from>
    <xdr:to>
      <xdr:col>0</xdr:col>
      <xdr:colOff>1295400</xdr:colOff>
      <xdr:row>5</xdr:row>
      <xdr:rowOff>85725</xdr:rowOff>
    </xdr:to>
    <xdr:pic>
      <xdr:nvPicPr>
        <xdr:cNvPr id="8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90625" cy="15621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276225</xdr:colOff>
      <xdr:row>18</xdr:row>
      <xdr:rowOff>104775</xdr:rowOff>
    </xdr:from>
    <xdr:to>
      <xdr:col>5</xdr:col>
      <xdr:colOff>600075</xdr:colOff>
      <xdr:row>18</xdr:row>
      <xdr:rowOff>1000125</xdr:rowOff>
    </xdr:to>
    <xdr:pic>
      <xdr:nvPicPr>
        <xdr:cNvPr id="83" name="Picture 10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4801850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1571625</xdr:colOff>
      <xdr:row>6</xdr:row>
      <xdr:rowOff>66675</xdr:rowOff>
    </xdr:from>
    <xdr:to>
      <xdr:col>1</xdr:col>
      <xdr:colOff>2343150</xdr:colOff>
      <xdr:row>6</xdr:row>
      <xdr:rowOff>923925</xdr:rowOff>
    </xdr:to>
    <xdr:grpSp>
      <xdr:nvGrpSpPr>
        <xdr:cNvPr id="84" name="Group 117"/>
        <xdr:cNvGrpSpPr>
          <a:grpSpLocks/>
        </xdr:cNvGrpSpPr>
      </xdr:nvGrpSpPr>
      <xdr:grpSpPr>
        <a:xfrm>
          <a:off x="2943225" y="2647950"/>
          <a:ext cx="771525" cy="857250"/>
          <a:chOff x="6222" y="2893"/>
          <a:chExt cx="1107" cy="1101"/>
        </a:xfrm>
        <a:solidFill>
          <a:srgbClr val="FFFFFF"/>
        </a:solidFill>
      </xdr:grpSpPr>
      <xdr:sp>
        <xdr:nvSpPr>
          <xdr:cNvPr id="85" name="AutoShape 118"/>
          <xdr:cNvSpPr>
            <a:spLocks/>
          </xdr:cNvSpPr>
        </xdr:nvSpPr>
        <xdr:spPr>
          <a:xfrm>
            <a:off x="6222" y="2904"/>
            <a:ext cx="1090" cy="1090"/>
          </a:xfrm>
          <a:prstGeom prst="cub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AutoShape 119"/>
          <xdr:cNvSpPr>
            <a:spLocks/>
          </xdr:cNvSpPr>
        </xdr:nvSpPr>
        <xdr:spPr>
          <a:xfrm>
            <a:off x="6505" y="2893"/>
            <a:ext cx="0" cy="829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AutoShape 120"/>
          <xdr:cNvSpPr>
            <a:spLocks/>
          </xdr:cNvSpPr>
        </xdr:nvSpPr>
        <xdr:spPr>
          <a:xfrm flipV="1">
            <a:off x="6222" y="3709"/>
            <a:ext cx="282" cy="26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AutoShape 121"/>
          <xdr:cNvSpPr>
            <a:spLocks/>
          </xdr:cNvSpPr>
        </xdr:nvSpPr>
        <xdr:spPr>
          <a:xfrm flipH="1">
            <a:off x="6480" y="3704"/>
            <a:ext cx="849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15</xdr:row>
      <xdr:rowOff>85725</xdr:rowOff>
    </xdr:from>
    <xdr:to>
      <xdr:col>1</xdr:col>
      <xdr:colOff>1390650</xdr:colOff>
      <xdr:row>15</xdr:row>
      <xdr:rowOff>962025</xdr:rowOff>
    </xdr:to>
    <xdr:grpSp>
      <xdr:nvGrpSpPr>
        <xdr:cNvPr id="89" name="Group 252"/>
        <xdr:cNvGrpSpPr>
          <a:grpSpLocks/>
        </xdr:cNvGrpSpPr>
      </xdr:nvGrpSpPr>
      <xdr:grpSpPr>
        <a:xfrm>
          <a:off x="1752600" y="11753850"/>
          <a:ext cx="1009650" cy="876300"/>
          <a:chOff x="215" y="1229"/>
          <a:chExt cx="105" cy="99"/>
        </a:xfrm>
        <a:solidFill>
          <a:srgbClr val="FFFFFF"/>
        </a:solidFill>
      </xdr:grpSpPr>
      <xdr:sp>
        <xdr:nvSpPr>
          <xdr:cNvPr id="90" name="AutoShape 137"/>
          <xdr:cNvSpPr>
            <a:spLocks/>
          </xdr:cNvSpPr>
        </xdr:nvSpPr>
        <xdr:spPr>
          <a:xfrm flipH="1">
            <a:off x="319" y="1229"/>
            <a:ext cx="0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AutoShape 138"/>
          <xdr:cNvSpPr>
            <a:spLocks/>
          </xdr:cNvSpPr>
        </xdr:nvSpPr>
        <xdr:spPr>
          <a:xfrm flipH="1">
            <a:off x="248" y="1299"/>
            <a:ext cx="72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AutoShape 139"/>
          <xdr:cNvSpPr>
            <a:spLocks/>
          </xdr:cNvSpPr>
        </xdr:nvSpPr>
        <xdr:spPr>
          <a:xfrm flipH="1" flipV="1">
            <a:off x="216" y="1295"/>
            <a:ext cx="103" cy="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AutoShape 140"/>
          <xdr:cNvSpPr>
            <a:spLocks/>
          </xdr:cNvSpPr>
        </xdr:nvSpPr>
        <xdr:spPr>
          <a:xfrm flipH="1">
            <a:off x="215" y="1229"/>
            <a:ext cx="104" cy="6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AutoShape 141"/>
          <xdr:cNvSpPr>
            <a:spLocks/>
          </xdr:cNvSpPr>
        </xdr:nvSpPr>
        <xdr:spPr>
          <a:xfrm flipH="1">
            <a:off x="248" y="1229"/>
            <a:ext cx="72" cy="9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AutoShape 142"/>
          <xdr:cNvSpPr>
            <a:spLocks/>
          </xdr:cNvSpPr>
        </xdr:nvSpPr>
        <xdr:spPr>
          <a:xfrm flipH="1" flipV="1">
            <a:off x="215" y="1295"/>
            <a:ext cx="34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AutoShape 145"/>
          <xdr:cNvSpPr>
            <a:spLocks/>
          </xdr:cNvSpPr>
        </xdr:nvSpPr>
        <xdr:spPr>
          <a:xfrm flipH="1">
            <a:off x="258" y="1293"/>
            <a:ext cx="8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AutoShape 146"/>
          <xdr:cNvSpPr>
            <a:spLocks/>
          </xdr:cNvSpPr>
        </xdr:nvSpPr>
        <xdr:spPr>
          <a:xfrm flipH="1">
            <a:off x="253" y="1293"/>
            <a:ext cx="8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AutoShape 147"/>
          <xdr:cNvSpPr>
            <a:spLocks/>
          </xdr:cNvSpPr>
        </xdr:nvSpPr>
        <xdr:spPr>
          <a:xfrm>
            <a:off x="282" y="1309"/>
            <a:ext cx="6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AutoShape 148"/>
          <xdr:cNvSpPr>
            <a:spLocks/>
          </xdr:cNvSpPr>
        </xdr:nvSpPr>
        <xdr:spPr>
          <a:xfrm>
            <a:off x="285" y="1308"/>
            <a:ext cx="7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16</xdr:row>
      <xdr:rowOff>47625</xdr:rowOff>
    </xdr:from>
    <xdr:to>
      <xdr:col>1</xdr:col>
      <xdr:colOff>590550</xdr:colOff>
      <xdr:row>16</xdr:row>
      <xdr:rowOff>828675</xdr:rowOff>
    </xdr:to>
    <xdr:sp>
      <xdr:nvSpPr>
        <xdr:cNvPr id="100" name="AutoShape 177"/>
        <xdr:cNvSpPr>
          <a:spLocks/>
        </xdr:cNvSpPr>
      </xdr:nvSpPr>
      <xdr:spPr>
        <a:xfrm flipH="1">
          <a:off x="1562100" y="12725400"/>
          <a:ext cx="390525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828675</xdr:rowOff>
    </xdr:from>
    <xdr:to>
      <xdr:col>1</xdr:col>
      <xdr:colOff>352425</xdr:colOff>
      <xdr:row>16</xdr:row>
      <xdr:rowOff>952500</xdr:rowOff>
    </xdr:to>
    <xdr:sp>
      <xdr:nvSpPr>
        <xdr:cNvPr id="101" name="AutoShape 178"/>
        <xdr:cNvSpPr>
          <a:spLocks/>
        </xdr:cNvSpPr>
      </xdr:nvSpPr>
      <xdr:spPr>
        <a:xfrm>
          <a:off x="1552575" y="13506450"/>
          <a:ext cx="1619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714375</xdr:rowOff>
    </xdr:from>
    <xdr:to>
      <xdr:col>1</xdr:col>
      <xdr:colOff>923925</xdr:colOff>
      <xdr:row>16</xdr:row>
      <xdr:rowOff>733425</xdr:rowOff>
    </xdr:to>
    <xdr:sp>
      <xdr:nvSpPr>
        <xdr:cNvPr id="102" name="AutoShape 179"/>
        <xdr:cNvSpPr>
          <a:spLocks/>
        </xdr:cNvSpPr>
      </xdr:nvSpPr>
      <xdr:spPr>
        <a:xfrm flipV="1">
          <a:off x="1800225" y="13392150"/>
          <a:ext cx="504825" cy="190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16</xdr:row>
      <xdr:rowOff>47625</xdr:rowOff>
    </xdr:from>
    <xdr:to>
      <xdr:col>1</xdr:col>
      <xdr:colOff>923925</xdr:colOff>
      <xdr:row>16</xdr:row>
      <xdr:rowOff>714375</xdr:rowOff>
    </xdr:to>
    <xdr:sp>
      <xdr:nvSpPr>
        <xdr:cNvPr id="103" name="AutoShape 180"/>
        <xdr:cNvSpPr>
          <a:spLocks/>
        </xdr:cNvSpPr>
      </xdr:nvSpPr>
      <xdr:spPr>
        <a:xfrm>
          <a:off x="1962150" y="12725400"/>
          <a:ext cx="333375" cy="6667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16</xdr:row>
      <xdr:rowOff>57150</xdr:rowOff>
    </xdr:from>
    <xdr:to>
      <xdr:col>1</xdr:col>
      <xdr:colOff>628650</xdr:colOff>
      <xdr:row>16</xdr:row>
      <xdr:rowOff>828675</xdr:rowOff>
    </xdr:to>
    <xdr:sp>
      <xdr:nvSpPr>
        <xdr:cNvPr id="104" name="AutoShape 181"/>
        <xdr:cNvSpPr>
          <a:spLocks/>
        </xdr:cNvSpPr>
      </xdr:nvSpPr>
      <xdr:spPr>
        <a:xfrm>
          <a:off x="1962150" y="12734925"/>
          <a:ext cx="47625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16</xdr:row>
      <xdr:rowOff>733425</xdr:rowOff>
    </xdr:from>
    <xdr:to>
      <xdr:col>1</xdr:col>
      <xdr:colOff>952500</xdr:colOff>
      <xdr:row>16</xdr:row>
      <xdr:rowOff>942975</xdr:rowOff>
    </xdr:to>
    <xdr:sp>
      <xdr:nvSpPr>
        <xdr:cNvPr id="105" name="AutoShape 182"/>
        <xdr:cNvSpPr>
          <a:spLocks/>
        </xdr:cNvSpPr>
      </xdr:nvSpPr>
      <xdr:spPr>
        <a:xfrm flipV="1">
          <a:off x="1724025" y="1341120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190500</xdr:colOff>
      <xdr:row>16</xdr:row>
      <xdr:rowOff>733425</xdr:rowOff>
    </xdr:from>
    <xdr:to>
      <xdr:col>1</xdr:col>
      <xdr:colOff>409575</xdr:colOff>
      <xdr:row>16</xdr:row>
      <xdr:rowOff>828675</xdr:rowOff>
    </xdr:to>
    <xdr:sp>
      <xdr:nvSpPr>
        <xdr:cNvPr id="106" name="AutoShape 183"/>
        <xdr:cNvSpPr>
          <a:spLocks/>
        </xdr:cNvSpPr>
      </xdr:nvSpPr>
      <xdr:spPr>
        <a:xfrm flipH="1">
          <a:off x="1562100" y="13411200"/>
          <a:ext cx="219075" cy="95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16</xdr:row>
      <xdr:rowOff>942975</xdr:rowOff>
    </xdr:from>
    <xdr:to>
      <xdr:col>1</xdr:col>
      <xdr:colOff>876300</xdr:colOff>
      <xdr:row>16</xdr:row>
      <xdr:rowOff>952500</xdr:rowOff>
    </xdr:to>
    <xdr:sp>
      <xdr:nvSpPr>
        <xdr:cNvPr id="107" name="AutoShape 184"/>
        <xdr:cNvSpPr>
          <a:spLocks/>
        </xdr:cNvSpPr>
      </xdr:nvSpPr>
      <xdr:spPr>
        <a:xfrm flipV="1">
          <a:off x="1724025" y="13620750"/>
          <a:ext cx="523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16</xdr:row>
      <xdr:rowOff>733425</xdr:rowOff>
    </xdr:from>
    <xdr:to>
      <xdr:col>1</xdr:col>
      <xdr:colOff>866775</xdr:colOff>
      <xdr:row>16</xdr:row>
      <xdr:rowOff>942975</xdr:rowOff>
    </xdr:to>
    <xdr:sp>
      <xdr:nvSpPr>
        <xdr:cNvPr id="108" name="AutoShape 185"/>
        <xdr:cNvSpPr>
          <a:spLocks/>
        </xdr:cNvSpPr>
      </xdr:nvSpPr>
      <xdr:spPr>
        <a:xfrm>
          <a:off x="1781175" y="13411200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16</xdr:row>
      <xdr:rowOff>47625</xdr:rowOff>
    </xdr:from>
    <xdr:to>
      <xdr:col>1</xdr:col>
      <xdr:colOff>600075</xdr:colOff>
      <xdr:row>16</xdr:row>
      <xdr:rowOff>942975</xdr:rowOff>
    </xdr:to>
    <xdr:sp>
      <xdr:nvSpPr>
        <xdr:cNvPr id="109" name="AutoShape 186"/>
        <xdr:cNvSpPr>
          <a:spLocks/>
        </xdr:cNvSpPr>
      </xdr:nvSpPr>
      <xdr:spPr>
        <a:xfrm flipH="1">
          <a:off x="1724025" y="12725400"/>
          <a:ext cx="24765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47625</xdr:rowOff>
    </xdr:from>
    <xdr:to>
      <xdr:col>1</xdr:col>
      <xdr:colOff>1085850</xdr:colOff>
      <xdr:row>16</xdr:row>
      <xdr:rowOff>838200</xdr:rowOff>
    </xdr:to>
    <xdr:sp>
      <xdr:nvSpPr>
        <xdr:cNvPr id="110" name="AutoShape 187"/>
        <xdr:cNvSpPr>
          <a:spLocks/>
        </xdr:cNvSpPr>
      </xdr:nvSpPr>
      <xdr:spPr>
        <a:xfrm>
          <a:off x="1971675" y="12725400"/>
          <a:ext cx="49530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828675</xdr:rowOff>
    </xdr:from>
    <xdr:to>
      <xdr:col>1</xdr:col>
      <xdr:colOff>1085850</xdr:colOff>
      <xdr:row>16</xdr:row>
      <xdr:rowOff>828675</xdr:rowOff>
    </xdr:to>
    <xdr:sp>
      <xdr:nvSpPr>
        <xdr:cNvPr id="111" name="AutoShape 188"/>
        <xdr:cNvSpPr>
          <a:spLocks/>
        </xdr:cNvSpPr>
      </xdr:nvSpPr>
      <xdr:spPr>
        <a:xfrm flipV="1">
          <a:off x="1552575" y="13506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933450</xdr:colOff>
      <xdr:row>16</xdr:row>
      <xdr:rowOff>733425</xdr:rowOff>
    </xdr:from>
    <xdr:to>
      <xdr:col>1</xdr:col>
      <xdr:colOff>1066800</xdr:colOff>
      <xdr:row>16</xdr:row>
      <xdr:rowOff>828675</xdr:rowOff>
    </xdr:to>
    <xdr:sp>
      <xdr:nvSpPr>
        <xdr:cNvPr id="112" name="AutoShape 189"/>
        <xdr:cNvSpPr>
          <a:spLocks/>
        </xdr:cNvSpPr>
      </xdr:nvSpPr>
      <xdr:spPr>
        <a:xfrm>
          <a:off x="2305050" y="13411200"/>
          <a:ext cx="133350" cy="95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857250</xdr:colOff>
      <xdr:row>16</xdr:row>
      <xdr:rowOff>838200</xdr:rowOff>
    </xdr:from>
    <xdr:to>
      <xdr:col>1</xdr:col>
      <xdr:colOff>1076325</xdr:colOff>
      <xdr:row>16</xdr:row>
      <xdr:rowOff>942975</xdr:rowOff>
    </xdr:to>
    <xdr:sp>
      <xdr:nvSpPr>
        <xdr:cNvPr id="113" name="AutoShape 190"/>
        <xdr:cNvSpPr>
          <a:spLocks/>
        </xdr:cNvSpPr>
      </xdr:nvSpPr>
      <xdr:spPr>
        <a:xfrm flipH="1">
          <a:off x="2228850" y="13515975"/>
          <a:ext cx="2190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57150</xdr:rowOff>
    </xdr:from>
    <xdr:to>
      <xdr:col>1</xdr:col>
      <xdr:colOff>600075</xdr:colOff>
      <xdr:row>16</xdr:row>
      <xdr:rowOff>723900</xdr:rowOff>
    </xdr:to>
    <xdr:sp>
      <xdr:nvSpPr>
        <xdr:cNvPr id="114" name="AutoShape 191"/>
        <xdr:cNvSpPr>
          <a:spLocks/>
        </xdr:cNvSpPr>
      </xdr:nvSpPr>
      <xdr:spPr>
        <a:xfrm flipH="1">
          <a:off x="1819275" y="12734925"/>
          <a:ext cx="152400" cy="6667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16</xdr:row>
      <xdr:rowOff>57150</xdr:rowOff>
    </xdr:from>
    <xdr:to>
      <xdr:col>1</xdr:col>
      <xdr:colOff>847725</xdr:colOff>
      <xdr:row>16</xdr:row>
      <xdr:rowOff>923925</xdr:rowOff>
    </xdr:to>
    <xdr:sp>
      <xdr:nvSpPr>
        <xdr:cNvPr id="115" name="AutoShape 192"/>
        <xdr:cNvSpPr>
          <a:spLocks/>
        </xdr:cNvSpPr>
      </xdr:nvSpPr>
      <xdr:spPr>
        <a:xfrm>
          <a:off x="1962150" y="12734925"/>
          <a:ext cx="257175" cy="876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1466850</xdr:colOff>
      <xdr:row>9</xdr:row>
      <xdr:rowOff>38100</xdr:rowOff>
    </xdr:from>
    <xdr:to>
      <xdr:col>1</xdr:col>
      <xdr:colOff>2362200</xdr:colOff>
      <xdr:row>9</xdr:row>
      <xdr:rowOff>914400</xdr:rowOff>
    </xdr:to>
    <xdr:grpSp>
      <xdr:nvGrpSpPr>
        <xdr:cNvPr id="116" name="Group 208"/>
        <xdr:cNvGrpSpPr>
          <a:grpSpLocks/>
        </xdr:cNvGrpSpPr>
      </xdr:nvGrpSpPr>
      <xdr:grpSpPr>
        <a:xfrm>
          <a:off x="2838450" y="5648325"/>
          <a:ext cx="895350" cy="876300"/>
          <a:chOff x="153" y="806"/>
          <a:chExt cx="82" cy="92"/>
        </a:xfrm>
        <a:solidFill>
          <a:srgbClr val="FFFFFF"/>
        </a:solidFill>
      </xdr:grpSpPr>
      <xdr:sp>
        <xdr:nvSpPr>
          <xdr:cNvPr id="117" name="AutoShape 195"/>
          <xdr:cNvSpPr>
            <a:spLocks/>
          </xdr:cNvSpPr>
        </xdr:nvSpPr>
        <xdr:spPr>
          <a:xfrm flipV="1">
            <a:off x="168" y="874"/>
            <a:ext cx="5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" name="AutoShape 197"/>
          <xdr:cNvSpPr>
            <a:spLocks/>
          </xdr:cNvSpPr>
        </xdr:nvSpPr>
        <xdr:spPr>
          <a:xfrm flipH="1">
            <a:off x="153" y="807"/>
            <a:ext cx="34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" name="AutoShape 198"/>
          <xdr:cNvSpPr>
            <a:spLocks/>
          </xdr:cNvSpPr>
        </xdr:nvSpPr>
        <xdr:spPr>
          <a:xfrm>
            <a:off x="153" y="877"/>
            <a:ext cx="17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AutoShape 199"/>
          <xdr:cNvSpPr>
            <a:spLocks/>
          </xdr:cNvSpPr>
        </xdr:nvSpPr>
        <xdr:spPr>
          <a:xfrm flipV="1">
            <a:off x="153" y="874"/>
            <a:ext cx="64" cy="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" name="AutoShape 200"/>
          <xdr:cNvSpPr>
            <a:spLocks/>
          </xdr:cNvSpPr>
        </xdr:nvSpPr>
        <xdr:spPr>
          <a:xfrm>
            <a:off x="187" y="806"/>
            <a:ext cx="31" cy="68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2" name="AutoShape 201"/>
          <xdr:cNvSpPr>
            <a:spLocks/>
          </xdr:cNvSpPr>
        </xdr:nvSpPr>
        <xdr:spPr>
          <a:xfrm>
            <a:off x="187" y="806"/>
            <a:ext cx="5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" name="AutoShape 202"/>
          <xdr:cNvSpPr>
            <a:spLocks/>
          </xdr:cNvSpPr>
        </xdr:nvSpPr>
        <xdr:spPr>
          <a:xfrm>
            <a:off x="216" y="874"/>
            <a:ext cx="19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4" name="AutoShape 203"/>
          <xdr:cNvSpPr>
            <a:spLocks/>
          </xdr:cNvSpPr>
        </xdr:nvSpPr>
        <xdr:spPr>
          <a:xfrm flipV="1">
            <a:off x="170" y="896"/>
            <a:ext cx="64" cy="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" name="AutoShape 204"/>
          <xdr:cNvSpPr>
            <a:spLocks/>
          </xdr:cNvSpPr>
        </xdr:nvSpPr>
        <xdr:spPr>
          <a:xfrm>
            <a:off x="153" y="877"/>
            <a:ext cx="8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" name="AutoShape 205"/>
          <xdr:cNvSpPr>
            <a:spLocks/>
          </xdr:cNvSpPr>
        </xdr:nvSpPr>
        <xdr:spPr>
          <a:xfrm flipH="1">
            <a:off x="169" y="806"/>
            <a:ext cx="18" cy="9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" name="AutoShape 206"/>
          <xdr:cNvSpPr>
            <a:spLocks/>
          </xdr:cNvSpPr>
        </xdr:nvSpPr>
        <xdr:spPr>
          <a:xfrm>
            <a:off x="188" y="806"/>
            <a:ext cx="46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7</xdr:row>
      <xdr:rowOff>800100</xdr:rowOff>
    </xdr:from>
    <xdr:to>
      <xdr:col>1</xdr:col>
      <xdr:colOff>161925</xdr:colOff>
      <xdr:row>7</xdr:row>
      <xdr:rowOff>895350</xdr:rowOff>
    </xdr:to>
    <xdr:sp>
      <xdr:nvSpPr>
        <xdr:cNvPr id="128" name="AutoShape 209"/>
        <xdr:cNvSpPr>
          <a:spLocks/>
        </xdr:cNvSpPr>
      </xdr:nvSpPr>
      <xdr:spPr>
        <a:xfrm>
          <a:off x="1428750" y="4391025"/>
          <a:ext cx="1047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А</a:t>
          </a:r>
        </a:p>
      </xdr:txBody>
    </xdr:sp>
    <xdr:clientData/>
  </xdr:twoCellAnchor>
  <xdr:twoCellAnchor>
    <xdr:from>
      <xdr:col>1</xdr:col>
      <xdr:colOff>476250</xdr:colOff>
      <xdr:row>18</xdr:row>
      <xdr:rowOff>361950</xdr:rowOff>
    </xdr:from>
    <xdr:to>
      <xdr:col>1</xdr:col>
      <xdr:colOff>581025</xdr:colOff>
      <xdr:row>18</xdr:row>
      <xdr:rowOff>457200</xdr:rowOff>
    </xdr:to>
    <xdr:sp>
      <xdr:nvSpPr>
        <xdr:cNvPr id="129" name="AutoShape 210"/>
        <xdr:cNvSpPr>
          <a:spLocks/>
        </xdr:cNvSpPr>
      </xdr:nvSpPr>
      <xdr:spPr>
        <a:xfrm>
          <a:off x="1847850" y="15059025"/>
          <a:ext cx="952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В</a:t>
          </a:r>
        </a:p>
      </xdr:txBody>
    </xdr:sp>
    <xdr:clientData/>
  </xdr:twoCellAnchor>
  <xdr:twoCellAnchor>
    <xdr:from>
      <xdr:col>1</xdr:col>
      <xdr:colOff>1343025</xdr:colOff>
      <xdr:row>7</xdr:row>
      <xdr:rowOff>733425</xdr:rowOff>
    </xdr:from>
    <xdr:to>
      <xdr:col>1</xdr:col>
      <xdr:colOff>1438275</xdr:colOff>
      <xdr:row>7</xdr:row>
      <xdr:rowOff>828675</xdr:rowOff>
    </xdr:to>
    <xdr:sp>
      <xdr:nvSpPr>
        <xdr:cNvPr id="130" name="AutoShape 211"/>
        <xdr:cNvSpPr>
          <a:spLocks/>
        </xdr:cNvSpPr>
      </xdr:nvSpPr>
      <xdr:spPr>
        <a:xfrm>
          <a:off x="2714625" y="4324350"/>
          <a:ext cx="952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С</a:t>
          </a:r>
        </a:p>
      </xdr:txBody>
    </xdr:sp>
    <xdr:clientData/>
  </xdr:twoCellAnchor>
  <xdr:twoCellAnchor>
    <xdr:from>
      <xdr:col>1</xdr:col>
      <xdr:colOff>457200</xdr:colOff>
      <xdr:row>7</xdr:row>
      <xdr:rowOff>495300</xdr:rowOff>
    </xdr:from>
    <xdr:to>
      <xdr:col>1</xdr:col>
      <xdr:colOff>571500</xdr:colOff>
      <xdr:row>7</xdr:row>
      <xdr:rowOff>581025</xdr:rowOff>
    </xdr:to>
    <xdr:sp>
      <xdr:nvSpPr>
        <xdr:cNvPr id="131" name="AutoShape 212"/>
        <xdr:cNvSpPr>
          <a:spLocks/>
        </xdr:cNvSpPr>
      </xdr:nvSpPr>
      <xdr:spPr>
        <a:xfrm>
          <a:off x="1828800" y="4086225"/>
          <a:ext cx="1047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А</a:t>
          </a:r>
        </a:p>
      </xdr:txBody>
    </xdr:sp>
    <xdr:clientData/>
  </xdr:twoCellAnchor>
  <xdr:twoCellAnchor>
    <xdr:from>
      <xdr:col>1</xdr:col>
      <xdr:colOff>228600</xdr:colOff>
      <xdr:row>6</xdr:row>
      <xdr:rowOff>981075</xdr:rowOff>
    </xdr:from>
    <xdr:to>
      <xdr:col>1</xdr:col>
      <xdr:colOff>323850</xdr:colOff>
      <xdr:row>7</xdr:row>
      <xdr:rowOff>76200</xdr:rowOff>
    </xdr:to>
    <xdr:sp>
      <xdr:nvSpPr>
        <xdr:cNvPr id="132" name="AutoShape 213"/>
        <xdr:cNvSpPr>
          <a:spLocks/>
        </xdr:cNvSpPr>
      </xdr:nvSpPr>
      <xdr:spPr>
        <a:xfrm>
          <a:off x="1600200" y="3562350"/>
          <a:ext cx="952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В</a:t>
          </a:r>
        </a:p>
      </xdr:txBody>
    </xdr:sp>
    <xdr:clientData/>
  </xdr:twoCellAnchor>
  <xdr:twoCellAnchor>
    <xdr:from>
      <xdr:col>1</xdr:col>
      <xdr:colOff>1466850</xdr:colOff>
      <xdr:row>7</xdr:row>
      <xdr:rowOff>542925</xdr:rowOff>
    </xdr:from>
    <xdr:to>
      <xdr:col>1</xdr:col>
      <xdr:colOff>1571625</xdr:colOff>
      <xdr:row>7</xdr:row>
      <xdr:rowOff>638175</xdr:rowOff>
    </xdr:to>
    <xdr:sp>
      <xdr:nvSpPr>
        <xdr:cNvPr id="133" name="AutoShape 214"/>
        <xdr:cNvSpPr>
          <a:spLocks/>
        </xdr:cNvSpPr>
      </xdr:nvSpPr>
      <xdr:spPr>
        <a:xfrm>
          <a:off x="2838450" y="4133850"/>
          <a:ext cx="952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С</a:t>
          </a:r>
        </a:p>
      </xdr:txBody>
    </xdr:sp>
    <xdr:clientData/>
  </xdr:twoCellAnchor>
  <xdr:twoCellAnchor>
    <xdr:from>
      <xdr:col>1</xdr:col>
      <xdr:colOff>1581150</xdr:colOff>
      <xdr:row>7</xdr:row>
      <xdr:rowOff>600075</xdr:rowOff>
    </xdr:from>
    <xdr:to>
      <xdr:col>1</xdr:col>
      <xdr:colOff>1609725</xdr:colOff>
      <xdr:row>7</xdr:row>
      <xdr:rowOff>666750</xdr:rowOff>
    </xdr:to>
    <xdr:sp>
      <xdr:nvSpPr>
        <xdr:cNvPr id="134" name="AutoShape 216"/>
        <xdr:cNvSpPr>
          <a:spLocks/>
        </xdr:cNvSpPr>
      </xdr:nvSpPr>
      <xdr:spPr>
        <a:xfrm>
          <a:off x="2952750" y="4191000"/>
          <a:ext cx="28575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361950</xdr:colOff>
      <xdr:row>7</xdr:row>
      <xdr:rowOff>19050</xdr:rowOff>
    </xdr:from>
    <xdr:to>
      <xdr:col>1</xdr:col>
      <xdr:colOff>390525</xdr:colOff>
      <xdr:row>7</xdr:row>
      <xdr:rowOff>85725</xdr:rowOff>
    </xdr:to>
    <xdr:sp>
      <xdr:nvSpPr>
        <xdr:cNvPr id="135" name="AutoShape 217"/>
        <xdr:cNvSpPr>
          <a:spLocks/>
        </xdr:cNvSpPr>
      </xdr:nvSpPr>
      <xdr:spPr>
        <a:xfrm>
          <a:off x="1733550" y="3609975"/>
          <a:ext cx="28575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581025</xdr:colOff>
      <xdr:row>7</xdr:row>
      <xdr:rowOff>523875</xdr:rowOff>
    </xdr:from>
    <xdr:to>
      <xdr:col>1</xdr:col>
      <xdr:colOff>609600</xdr:colOff>
      <xdr:row>7</xdr:row>
      <xdr:rowOff>600075</xdr:rowOff>
    </xdr:to>
    <xdr:sp>
      <xdr:nvSpPr>
        <xdr:cNvPr id="136" name="AutoShape 218"/>
        <xdr:cNvSpPr>
          <a:spLocks/>
        </xdr:cNvSpPr>
      </xdr:nvSpPr>
      <xdr:spPr>
        <a:xfrm>
          <a:off x="1952625" y="4114800"/>
          <a:ext cx="28575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152400</xdr:colOff>
      <xdr:row>18</xdr:row>
      <xdr:rowOff>171450</xdr:rowOff>
    </xdr:from>
    <xdr:to>
      <xdr:col>1</xdr:col>
      <xdr:colOff>257175</xdr:colOff>
      <xdr:row>18</xdr:row>
      <xdr:rowOff>571500</xdr:rowOff>
    </xdr:to>
    <xdr:sp>
      <xdr:nvSpPr>
        <xdr:cNvPr id="137" name="AutoShape 236"/>
        <xdr:cNvSpPr>
          <a:spLocks/>
        </xdr:cNvSpPr>
      </xdr:nvSpPr>
      <xdr:spPr>
        <a:xfrm flipH="1">
          <a:off x="1524000" y="14868525"/>
          <a:ext cx="104775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571500</xdr:rowOff>
    </xdr:from>
    <xdr:to>
      <xdr:col>1</xdr:col>
      <xdr:colOff>438150</xdr:colOff>
      <xdr:row>18</xdr:row>
      <xdr:rowOff>866775</xdr:rowOff>
    </xdr:to>
    <xdr:sp>
      <xdr:nvSpPr>
        <xdr:cNvPr id="138" name="AutoShape 237"/>
        <xdr:cNvSpPr>
          <a:spLocks/>
        </xdr:cNvSpPr>
      </xdr:nvSpPr>
      <xdr:spPr>
        <a:xfrm>
          <a:off x="1524000" y="15268575"/>
          <a:ext cx="28575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552450</xdr:rowOff>
    </xdr:from>
    <xdr:to>
      <xdr:col>1</xdr:col>
      <xdr:colOff>1009650</xdr:colOff>
      <xdr:row>18</xdr:row>
      <xdr:rowOff>571500</xdr:rowOff>
    </xdr:to>
    <xdr:sp>
      <xdr:nvSpPr>
        <xdr:cNvPr id="139" name="AutoShape 238"/>
        <xdr:cNvSpPr>
          <a:spLocks/>
        </xdr:cNvSpPr>
      </xdr:nvSpPr>
      <xdr:spPr>
        <a:xfrm flipV="1">
          <a:off x="1543050" y="15249525"/>
          <a:ext cx="83820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762000</xdr:colOff>
      <xdr:row>18</xdr:row>
      <xdr:rowOff>171450</xdr:rowOff>
    </xdr:from>
    <xdr:to>
      <xdr:col>1</xdr:col>
      <xdr:colOff>1000125</xdr:colOff>
      <xdr:row>18</xdr:row>
      <xdr:rowOff>552450</xdr:rowOff>
    </xdr:to>
    <xdr:sp>
      <xdr:nvSpPr>
        <xdr:cNvPr id="140" name="AutoShape 239"/>
        <xdr:cNvSpPr>
          <a:spLocks/>
        </xdr:cNvSpPr>
      </xdr:nvSpPr>
      <xdr:spPr>
        <a:xfrm>
          <a:off x="2133600" y="14868525"/>
          <a:ext cx="238125" cy="3810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438150</xdr:colOff>
      <xdr:row>18</xdr:row>
      <xdr:rowOff>847725</xdr:rowOff>
    </xdr:from>
    <xdr:to>
      <xdr:col>1</xdr:col>
      <xdr:colOff>1323975</xdr:colOff>
      <xdr:row>18</xdr:row>
      <xdr:rowOff>876300</xdr:rowOff>
    </xdr:to>
    <xdr:sp>
      <xdr:nvSpPr>
        <xdr:cNvPr id="141" name="AutoShape 240"/>
        <xdr:cNvSpPr>
          <a:spLocks/>
        </xdr:cNvSpPr>
      </xdr:nvSpPr>
      <xdr:spPr>
        <a:xfrm flipV="1">
          <a:off x="1809750" y="15544800"/>
          <a:ext cx="8953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18</xdr:row>
      <xdr:rowOff>314325</xdr:rowOff>
    </xdr:from>
    <xdr:to>
      <xdr:col>1</xdr:col>
      <xdr:colOff>438150</xdr:colOff>
      <xdr:row>18</xdr:row>
      <xdr:rowOff>866775</xdr:rowOff>
    </xdr:to>
    <xdr:sp>
      <xdr:nvSpPr>
        <xdr:cNvPr id="142" name="AutoShape 241"/>
        <xdr:cNvSpPr>
          <a:spLocks/>
        </xdr:cNvSpPr>
      </xdr:nvSpPr>
      <xdr:spPr>
        <a:xfrm>
          <a:off x="1781175" y="15011400"/>
          <a:ext cx="1905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914400</xdr:colOff>
      <xdr:row>18</xdr:row>
      <xdr:rowOff>285750</xdr:rowOff>
    </xdr:from>
    <xdr:to>
      <xdr:col>1</xdr:col>
      <xdr:colOff>1323975</xdr:colOff>
      <xdr:row>18</xdr:row>
      <xdr:rowOff>847725</xdr:rowOff>
    </xdr:to>
    <xdr:sp>
      <xdr:nvSpPr>
        <xdr:cNvPr id="143" name="AutoShape 242"/>
        <xdr:cNvSpPr>
          <a:spLocks/>
        </xdr:cNvSpPr>
      </xdr:nvSpPr>
      <xdr:spPr>
        <a:xfrm>
          <a:off x="2286000" y="14982825"/>
          <a:ext cx="4095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180975</xdr:rowOff>
    </xdr:from>
    <xdr:to>
      <xdr:col>1</xdr:col>
      <xdr:colOff>409575</xdr:colOff>
      <xdr:row>18</xdr:row>
      <xdr:rowOff>323850</xdr:rowOff>
    </xdr:to>
    <xdr:sp>
      <xdr:nvSpPr>
        <xdr:cNvPr id="144" name="AutoShape 243"/>
        <xdr:cNvSpPr>
          <a:spLocks/>
        </xdr:cNvSpPr>
      </xdr:nvSpPr>
      <xdr:spPr>
        <a:xfrm>
          <a:off x="1628775" y="14878050"/>
          <a:ext cx="1524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18</xdr:row>
      <xdr:rowOff>304800</xdr:rowOff>
    </xdr:from>
    <xdr:to>
      <xdr:col>1</xdr:col>
      <xdr:colOff>904875</xdr:colOff>
      <xdr:row>18</xdr:row>
      <xdr:rowOff>314325</xdr:rowOff>
    </xdr:to>
    <xdr:sp>
      <xdr:nvSpPr>
        <xdr:cNvPr id="145" name="AutoShape 244"/>
        <xdr:cNvSpPr>
          <a:spLocks/>
        </xdr:cNvSpPr>
      </xdr:nvSpPr>
      <xdr:spPr>
        <a:xfrm flipV="1">
          <a:off x="1781175" y="15001875"/>
          <a:ext cx="4953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171450</xdr:rowOff>
    </xdr:from>
    <xdr:to>
      <xdr:col>1</xdr:col>
      <xdr:colOff>762000</xdr:colOff>
      <xdr:row>18</xdr:row>
      <xdr:rowOff>180975</xdr:rowOff>
    </xdr:to>
    <xdr:sp>
      <xdr:nvSpPr>
        <xdr:cNvPr id="146" name="AutoShape 245"/>
        <xdr:cNvSpPr>
          <a:spLocks/>
        </xdr:cNvSpPr>
      </xdr:nvSpPr>
      <xdr:spPr>
        <a:xfrm flipV="1">
          <a:off x="1628775" y="14868525"/>
          <a:ext cx="5048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1009650</xdr:colOff>
      <xdr:row>18</xdr:row>
      <xdr:rowOff>552450</xdr:rowOff>
    </xdr:from>
    <xdr:to>
      <xdr:col>1</xdr:col>
      <xdr:colOff>1343025</xdr:colOff>
      <xdr:row>18</xdr:row>
      <xdr:rowOff>847725</xdr:rowOff>
    </xdr:to>
    <xdr:sp>
      <xdr:nvSpPr>
        <xdr:cNvPr id="147" name="AutoShape 246"/>
        <xdr:cNvSpPr>
          <a:spLocks/>
        </xdr:cNvSpPr>
      </xdr:nvSpPr>
      <xdr:spPr>
        <a:xfrm>
          <a:off x="2381250" y="15249525"/>
          <a:ext cx="323850" cy="2952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762000</xdr:colOff>
      <xdr:row>18</xdr:row>
      <xdr:rowOff>180975</xdr:rowOff>
    </xdr:from>
    <xdr:to>
      <xdr:col>1</xdr:col>
      <xdr:colOff>914400</xdr:colOff>
      <xdr:row>18</xdr:row>
      <xdr:rowOff>295275</xdr:rowOff>
    </xdr:to>
    <xdr:sp>
      <xdr:nvSpPr>
        <xdr:cNvPr id="148" name="AutoShape 247"/>
        <xdr:cNvSpPr>
          <a:spLocks/>
        </xdr:cNvSpPr>
      </xdr:nvSpPr>
      <xdr:spPr>
        <a:xfrm>
          <a:off x="2133600" y="14878050"/>
          <a:ext cx="1524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838200</xdr:rowOff>
    </xdr:from>
    <xdr:to>
      <xdr:col>1</xdr:col>
      <xdr:colOff>352425</xdr:colOff>
      <xdr:row>18</xdr:row>
      <xdr:rowOff>933450</xdr:rowOff>
    </xdr:to>
    <xdr:sp>
      <xdr:nvSpPr>
        <xdr:cNvPr id="149" name="AutoShape 248"/>
        <xdr:cNvSpPr>
          <a:spLocks/>
        </xdr:cNvSpPr>
      </xdr:nvSpPr>
      <xdr:spPr>
        <a:xfrm>
          <a:off x="1619250" y="15535275"/>
          <a:ext cx="952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А</a:t>
          </a:r>
        </a:p>
      </xdr:txBody>
    </xdr:sp>
    <xdr:clientData/>
  </xdr:twoCellAnchor>
  <xdr:twoCellAnchor>
    <xdr:from>
      <xdr:col>1</xdr:col>
      <xdr:colOff>76200</xdr:colOff>
      <xdr:row>7</xdr:row>
      <xdr:rowOff>133350</xdr:rowOff>
    </xdr:from>
    <xdr:to>
      <xdr:col>1</xdr:col>
      <xdr:colOff>171450</xdr:colOff>
      <xdr:row>7</xdr:row>
      <xdr:rowOff>228600</xdr:rowOff>
    </xdr:to>
    <xdr:sp>
      <xdr:nvSpPr>
        <xdr:cNvPr id="150" name="AutoShape 250"/>
        <xdr:cNvSpPr>
          <a:spLocks/>
        </xdr:cNvSpPr>
      </xdr:nvSpPr>
      <xdr:spPr>
        <a:xfrm>
          <a:off x="1447800" y="3724275"/>
          <a:ext cx="952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В</a:t>
          </a:r>
        </a:p>
      </xdr:txBody>
    </xdr:sp>
    <xdr:clientData/>
  </xdr:twoCellAnchor>
  <xdr:twoCellAnchor>
    <xdr:from>
      <xdr:col>1</xdr:col>
      <xdr:colOff>276225</xdr:colOff>
      <xdr:row>13</xdr:row>
      <xdr:rowOff>66675</xdr:rowOff>
    </xdr:from>
    <xdr:to>
      <xdr:col>1</xdr:col>
      <xdr:colOff>1209675</xdr:colOff>
      <xdr:row>13</xdr:row>
      <xdr:rowOff>942975</xdr:rowOff>
    </xdr:to>
    <xdr:grpSp>
      <xdr:nvGrpSpPr>
        <xdr:cNvPr id="151" name="Group 253"/>
        <xdr:cNvGrpSpPr>
          <a:grpSpLocks/>
        </xdr:cNvGrpSpPr>
      </xdr:nvGrpSpPr>
      <xdr:grpSpPr>
        <a:xfrm>
          <a:off x="1647825" y="9715500"/>
          <a:ext cx="933450" cy="876300"/>
          <a:chOff x="3494" y="3363"/>
          <a:chExt cx="1300" cy="1507"/>
        </a:xfrm>
        <a:solidFill>
          <a:srgbClr val="FFFFFF"/>
        </a:solidFill>
      </xdr:grpSpPr>
      <xdr:sp>
        <xdr:nvSpPr>
          <xdr:cNvPr id="152" name="AutoShape 254"/>
          <xdr:cNvSpPr>
            <a:spLocks/>
          </xdr:cNvSpPr>
        </xdr:nvSpPr>
        <xdr:spPr>
          <a:xfrm>
            <a:off x="4214" y="3516"/>
            <a:ext cx="123" cy="6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53" name="Group 255"/>
          <xdr:cNvGrpSpPr>
            <a:grpSpLocks/>
          </xdr:cNvGrpSpPr>
        </xdr:nvGrpSpPr>
        <xdr:grpSpPr>
          <a:xfrm>
            <a:off x="3494" y="3363"/>
            <a:ext cx="1300" cy="1507"/>
            <a:chOff x="3494" y="3363"/>
            <a:chExt cx="1300" cy="1507"/>
          </a:xfrm>
          <a:solidFill>
            <a:srgbClr val="FFFFFF"/>
          </a:solidFill>
        </xdr:grpSpPr>
        <xdr:sp>
          <xdr:nvSpPr>
            <xdr:cNvPr id="154" name="AutoShape 256"/>
            <xdr:cNvSpPr>
              <a:spLocks/>
            </xdr:cNvSpPr>
          </xdr:nvSpPr>
          <xdr:spPr>
            <a:xfrm flipH="1">
              <a:off x="3997" y="3531"/>
              <a:ext cx="50" cy="11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5" name="AutoShape 257"/>
            <xdr:cNvSpPr>
              <a:spLocks/>
            </xdr:cNvSpPr>
          </xdr:nvSpPr>
          <xdr:spPr>
            <a:xfrm flipH="1">
              <a:off x="3502" y="3431"/>
              <a:ext cx="321" cy="80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6" name="AutoShape 258"/>
            <xdr:cNvSpPr>
              <a:spLocks/>
            </xdr:cNvSpPr>
          </xdr:nvSpPr>
          <xdr:spPr>
            <a:xfrm>
              <a:off x="3494" y="4238"/>
              <a:ext cx="888" cy="63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7" name="AutoShape 259"/>
            <xdr:cNvSpPr>
              <a:spLocks/>
            </xdr:cNvSpPr>
          </xdr:nvSpPr>
          <xdr:spPr>
            <a:xfrm flipV="1">
              <a:off x="3509" y="4169"/>
              <a:ext cx="1274" cy="6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8" name="AutoShape 260"/>
            <xdr:cNvSpPr>
              <a:spLocks/>
            </xdr:cNvSpPr>
          </xdr:nvSpPr>
          <xdr:spPr>
            <a:xfrm>
              <a:off x="4339" y="3397"/>
              <a:ext cx="451" cy="76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" name="AutoShape 261"/>
            <xdr:cNvSpPr>
              <a:spLocks/>
            </xdr:cNvSpPr>
          </xdr:nvSpPr>
          <xdr:spPr>
            <a:xfrm>
              <a:off x="4177" y="3674"/>
              <a:ext cx="197" cy="118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0" name="AutoShape 262"/>
            <xdr:cNvSpPr>
              <a:spLocks/>
            </xdr:cNvSpPr>
          </xdr:nvSpPr>
          <xdr:spPr>
            <a:xfrm flipV="1">
              <a:off x="4371" y="4166"/>
              <a:ext cx="423" cy="69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1" name="AutoShape 263"/>
            <xdr:cNvSpPr>
              <a:spLocks/>
            </xdr:cNvSpPr>
          </xdr:nvSpPr>
          <xdr:spPr>
            <a:xfrm>
              <a:off x="3802" y="3437"/>
              <a:ext cx="374" cy="24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2" name="AutoShape 264"/>
            <xdr:cNvSpPr>
              <a:spLocks/>
            </xdr:cNvSpPr>
          </xdr:nvSpPr>
          <xdr:spPr>
            <a:xfrm flipV="1">
              <a:off x="4186" y="3410"/>
              <a:ext cx="153" cy="27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3" name="AutoShape 265"/>
            <xdr:cNvSpPr>
              <a:spLocks/>
            </xdr:cNvSpPr>
          </xdr:nvSpPr>
          <xdr:spPr>
            <a:xfrm flipV="1">
              <a:off x="3816" y="3407"/>
              <a:ext cx="520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4" name="AutoShape 266"/>
            <xdr:cNvSpPr>
              <a:spLocks/>
            </xdr:cNvSpPr>
          </xdr:nvSpPr>
          <xdr:spPr>
            <a:xfrm flipV="1">
              <a:off x="3852" y="4463"/>
              <a:ext cx="85" cy="10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5" name="AutoShape 267"/>
            <xdr:cNvSpPr>
              <a:spLocks/>
            </xdr:cNvSpPr>
          </xdr:nvSpPr>
          <xdr:spPr>
            <a:xfrm flipV="1">
              <a:off x="3899" y="4502"/>
              <a:ext cx="84" cy="10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6" name="AutoShape 268"/>
            <xdr:cNvSpPr>
              <a:spLocks/>
            </xdr:cNvSpPr>
          </xdr:nvSpPr>
          <xdr:spPr>
            <a:xfrm flipV="1">
              <a:off x="3999" y="4132"/>
              <a:ext cx="61" cy="1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7" name="AutoShape 269"/>
            <xdr:cNvSpPr>
              <a:spLocks/>
            </xdr:cNvSpPr>
          </xdr:nvSpPr>
          <xdr:spPr>
            <a:xfrm flipV="1">
              <a:off x="4099" y="3363"/>
              <a:ext cx="38" cy="13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8" name="AutoShape 270"/>
            <xdr:cNvSpPr>
              <a:spLocks/>
            </xdr:cNvSpPr>
          </xdr:nvSpPr>
          <xdr:spPr>
            <a:xfrm flipV="1">
              <a:off x="4060" y="4132"/>
              <a:ext cx="62" cy="1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9" name="AutoShape 271"/>
            <xdr:cNvSpPr>
              <a:spLocks/>
            </xdr:cNvSpPr>
          </xdr:nvSpPr>
          <xdr:spPr>
            <a:xfrm>
              <a:off x="4591" y="4386"/>
              <a:ext cx="123" cy="6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0" name="AutoShape 272"/>
            <xdr:cNvSpPr>
              <a:spLocks/>
            </xdr:cNvSpPr>
          </xdr:nvSpPr>
          <xdr:spPr>
            <a:xfrm>
              <a:off x="4560" y="4432"/>
              <a:ext cx="124" cy="6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1000125</xdr:colOff>
      <xdr:row>17</xdr:row>
      <xdr:rowOff>85725</xdr:rowOff>
    </xdr:from>
    <xdr:to>
      <xdr:col>1</xdr:col>
      <xdr:colOff>2143125</xdr:colOff>
      <xdr:row>17</xdr:row>
      <xdr:rowOff>942975</xdr:rowOff>
    </xdr:to>
    <xdr:grpSp>
      <xdr:nvGrpSpPr>
        <xdr:cNvPr id="171" name="Group 283"/>
        <xdr:cNvGrpSpPr>
          <a:grpSpLocks/>
        </xdr:cNvGrpSpPr>
      </xdr:nvGrpSpPr>
      <xdr:grpSpPr>
        <a:xfrm>
          <a:off x="2371725" y="13773150"/>
          <a:ext cx="1143000" cy="857250"/>
          <a:chOff x="652" y="763"/>
          <a:chExt cx="159" cy="130"/>
        </a:xfrm>
        <a:solidFill>
          <a:srgbClr val="FFFFFF"/>
        </a:solidFill>
      </xdr:grpSpPr>
      <xdr:sp>
        <xdr:nvSpPr>
          <xdr:cNvPr id="172" name="AutoShape 274"/>
          <xdr:cNvSpPr>
            <a:spLocks/>
          </xdr:cNvSpPr>
        </xdr:nvSpPr>
        <xdr:spPr>
          <a:xfrm>
            <a:off x="653" y="763"/>
            <a:ext cx="119" cy="19"/>
          </a:xfrm>
          <a:prstGeom prst="trapezoid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AutoShape 275"/>
          <xdr:cNvSpPr>
            <a:spLocks/>
          </xdr:cNvSpPr>
        </xdr:nvSpPr>
        <xdr:spPr>
          <a:xfrm>
            <a:off x="742" y="782"/>
            <a:ext cx="36" cy="10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AutoShape 276"/>
          <xdr:cNvSpPr>
            <a:spLocks/>
          </xdr:cNvSpPr>
        </xdr:nvSpPr>
        <xdr:spPr>
          <a:xfrm>
            <a:off x="682" y="781"/>
            <a:ext cx="36" cy="10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5" name="AutoShape 277"/>
          <xdr:cNvSpPr>
            <a:spLocks/>
          </xdr:cNvSpPr>
        </xdr:nvSpPr>
        <xdr:spPr>
          <a:xfrm>
            <a:off x="652" y="763"/>
            <a:ext cx="35" cy="10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6" name="AutoShape 278"/>
          <xdr:cNvSpPr>
            <a:spLocks/>
          </xdr:cNvSpPr>
        </xdr:nvSpPr>
        <xdr:spPr>
          <a:xfrm>
            <a:off x="774" y="763"/>
            <a:ext cx="36" cy="10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AutoShape 279"/>
          <xdr:cNvSpPr>
            <a:spLocks/>
          </xdr:cNvSpPr>
        </xdr:nvSpPr>
        <xdr:spPr>
          <a:xfrm flipH="1">
            <a:off x="777" y="870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8" name="AutoShape 280"/>
          <xdr:cNvSpPr>
            <a:spLocks/>
          </xdr:cNvSpPr>
        </xdr:nvSpPr>
        <xdr:spPr>
          <a:xfrm>
            <a:off x="688" y="872"/>
            <a:ext cx="32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9" name="AutoShape 281"/>
          <xdr:cNvSpPr>
            <a:spLocks/>
          </xdr:cNvSpPr>
        </xdr:nvSpPr>
        <xdr:spPr>
          <a:xfrm flipH="1">
            <a:off x="719" y="890"/>
            <a:ext cx="59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" name="AutoShape 282"/>
          <xdr:cNvSpPr>
            <a:spLocks/>
          </xdr:cNvSpPr>
        </xdr:nvSpPr>
        <xdr:spPr>
          <a:xfrm flipH="1">
            <a:off x="688" y="869"/>
            <a:ext cx="1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8</xdr:row>
      <xdr:rowOff>19050</xdr:rowOff>
    </xdr:from>
    <xdr:to>
      <xdr:col>6</xdr:col>
      <xdr:colOff>514350</xdr:colOff>
      <xdr:row>11</xdr:row>
      <xdr:rowOff>266700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48125" y="2533650"/>
          <a:ext cx="1304925" cy="1190625"/>
        </a:xfrm>
        <a:prstGeom prst="chevron">
          <a:avLst>
            <a:gd name="adj" fmla="val 50000"/>
          </a:avLst>
        </a:prstGeom>
        <a:solidFill>
          <a:srgbClr val="99CC00">
            <a:alpha val="4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оценка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по  пятибальной     системе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workbookViewId="0" topLeftCell="A1">
      <selection activeCell="D8" sqref="D8"/>
    </sheetView>
  </sheetViews>
  <sheetFormatPr defaultColWidth="9.00390625" defaultRowHeight="12.75"/>
  <cols>
    <col min="1" max="1" width="18.00390625" style="12" customWidth="1"/>
    <col min="2" max="2" width="34.00390625" style="6" customWidth="1"/>
    <col min="3" max="3" width="11.25390625" style="0" customWidth="1"/>
    <col min="4" max="4" width="25.375" style="0" customWidth="1"/>
  </cols>
  <sheetData>
    <row r="1" spans="1:20" ht="24.75" customHeight="1">
      <c r="A1" s="17"/>
      <c r="B1" s="4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75" customHeight="1">
      <c r="A2" s="8"/>
      <c r="B2" s="50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.75" customHeight="1">
      <c r="A3" s="8"/>
      <c r="B3" s="48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4.75" customHeight="1">
      <c r="A4" s="8"/>
      <c r="B4" s="48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4.75" customHeight="1">
      <c r="A5" s="8"/>
      <c r="B5" s="3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79.5" customHeight="1">
      <c r="A6" s="9">
        <v>1</v>
      </c>
      <c r="B6" s="45" t="s">
        <v>14</v>
      </c>
      <c r="C6" s="1"/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79.5" customHeight="1">
      <c r="A7" s="10">
        <v>2</v>
      </c>
      <c r="B7" s="5" t="s">
        <v>11</v>
      </c>
      <c r="C7" s="1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79.5" customHeight="1">
      <c r="A8" s="9">
        <v>3</v>
      </c>
      <c r="B8" s="47" t="s">
        <v>20</v>
      </c>
      <c r="C8" s="1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79.5" customHeight="1">
      <c r="A9" s="10">
        <v>4</v>
      </c>
      <c r="B9" s="5" t="s">
        <v>1</v>
      </c>
      <c r="C9" s="1"/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79.5" customHeight="1">
      <c r="A10" s="9">
        <v>5</v>
      </c>
      <c r="B10" s="45" t="s">
        <v>18</v>
      </c>
      <c r="C10" s="1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79.5" customHeight="1">
      <c r="A11" s="10">
        <v>6</v>
      </c>
      <c r="B11" s="5" t="s">
        <v>0</v>
      </c>
      <c r="C11" s="1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79.5" customHeight="1">
      <c r="A12" s="9">
        <v>7</v>
      </c>
      <c r="B12" s="45" t="s">
        <v>15</v>
      </c>
      <c r="C12" s="1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79.5" customHeight="1">
      <c r="A13" s="10">
        <v>8</v>
      </c>
      <c r="B13" s="7" t="s">
        <v>19</v>
      </c>
      <c r="C13" s="1"/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79.5" customHeight="1">
      <c r="A14" s="9">
        <v>9</v>
      </c>
      <c r="B14" s="46" t="s">
        <v>16</v>
      </c>
      <c r="C14" s="1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79.5" customHeight="1">
      <c r="A15" s="10">
        <v>10</v>
      </c>
      <c r="B15" s="5" t="s">
        <v>12</v>
      </c>
      <c r="C15" s="1"/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79.5" customHeight="1">
      <c r="A16" s="9">
        <v>11</v>
      </c>
      <c r="B16" s="4"/>
      <c r="C16" s="1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79.5" customHeight="1">
      <c r="A17" s="10">
        <v>12</v>
      </c>
      <c r="B17" s="7" t="s">
        <v>17</v>
      </c>
      <c r="C17" s="1"/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79.5" customHeight="1">
      <c r="A18" s="9">
        <v>13</v>
      </c>
      <c r="B18" s="45"/>
      <c r="C18" s="1"/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79.5" customHeight="1">
      <c r="A19" s="10">
        <v>14</v>
      </c>
      <c r="B19" s="44" t="s">
        <v>13</v>
      </c>
      <c r="C19" s="1"/>
      <c r="D19" s="1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0">
      <c r="A20" s="11"/>
      <c r="B20" s="3"/>
      <c r="C20" s="1"/>
      <c r="D20" s="1"/>
      <c r="E20" s="49" t="s">
        <v>24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5" customHeight="1">
      <c r="A21" s="15"/>
      <c r="B21" s="15"/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5" customHeight="1">
      <c r="A22" s="16"/>
      <c r="B22" s="16"/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15"/>
      <c r="B23" s="15"/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5" customHeight="1">
      <c r="A24" s="1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0">
      <c r="A25" s="1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0">
      <c r="A26" s="1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30">
      <c r="A27" s="1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0">
      <c r="A28" s="1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0">
      <c r="A29" s="1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0">
      <c r="A30" s="1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30">
      <c r="A31" s="1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0">
      <c r="A32" s="1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30">
      <c r="A33" s="1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30">
      <c r="A34" s="1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sheetProtection password="F373" sheet="1" objects="1" scenarios="1" selectLockedCells="1"/>
  <dataValidations count="1">
    <dataValidation type="list" allowBlank="1" showInputMessage="1" showErrorMessage="1" promptTitle="выбери" prompt="из списка, открываемого флажком, вид изображенного геометрического тела" sqref="D6:D19">
      <formula1>"усеченная правильная пирамида,наклонная призма,прямая призма,правильная призма,пирамида,усеченная пирамида,правильная пирамида"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workbookViewId="0" topLeftCell="A1">
      <selection activeCell="D10" sqref="D10"/>
    </sheetView>
  </sheetViews>
  <sheetFormatPr defaultColWidth="9.00390625" defaultRowHeight="12.75"/>
  <cols>
    <col min="4" max="4" width="13.25390625" style="0" customWidth="1"/>
    <col min="5" max="5" width="14.125" style="0" customWidth="1"/>
    <col min="6" max="6" width="9.125" style="29" customWidth="1"/>
    <col min="8" max="8" width="5.375" style="0" customWidth="1"/>
    <col min="9" max="9" width="9.125" style="24" customWidth="1"/>
    <col min="10" max="10" width="9.125" style="33" customWidth="1"/>
  </cols>
  <sheetData>
    <row r="1" spans="1:18" ht="24.75" customHeight="1">
      <c r="A1" s="18"/>
      <c r="B1" s="18"/>
      <c r="C1" s="18"/>
      <c r="D1" s="18"/>
      <c r="E1" s="18"/>
      <c r="F1" s="26"/>
      <c r="G1" s="19"/>
      <c r="H1" s="35"/>
      <c r="I1" s="35" t="s">
        <v>6</v>
      </c>
      <c r="J1" s="36"/>
      <c r="K1" s="37"/>
      <c r="L1" s="18"/>
      <c r="M1" s="18"/>
      <c r="N1" s="18"/>
      <c r="O1" s="18"/>
      <c r="P1" s="18"/>
      <c r="Q1" s="18"/>
      <c r="R1" s="18"/>
    </row>
    <row r="2" spans="1:18" ht="24.75" customHeight="1">
      <c r="A2" s="20"/>
      <c r="B2" s="20"/>
      <c r="C2" s="20" t="s">
        <v>2</v>
      </c>
      <c r="D2" s="19"/>
      <c r="E2" s="19"/>
      <c r="F2" s="27"/>
      <c r="G2" s="19"/>
      <c r="H2" s="19"/>
      <c r="I2" s="23">
        <v>1</v>
      </c>
      <c r="J2" s="31">
        <f>IF(Лист1!D6="пирамида","верно","")</f>
      </c>
      <c r="K2" s="25">
        <f>IF(Лист1!D6="пирамида",1,0)</f>
        <v>0</v>
      </c>
      <c r="L2" s="18"/>
      <c r="M2" s="18"/>
      <c r="N2" s="18"/>
      <c r="O2" s="18"/>
      <c r="P2" s="18"/>
      <c r="Q2" s="18"/>
      <c r="R2" s="18"/>
    </row>
    <row r="3" spans="1:18" ht="24.75" customHeight="1">
      <c r="A3" s="19"/>
      <c r="B3" s="19"/>
      <c r="C3" s="41"/>
      <c r="D3" s="42"/>
      <c r="E3" s="19"/>
      <c r="F3" s="27"/>
      <c r="G3" s="19"/>
      <c r="H3" s="19"/>
      <c r="I3" s="23">
        <v>2</v>
      </c>
      <c r="J3" s="31">
        <f>IF(Лист1!D7="прямая призма","верно","")</f>
      </c>
      <c r="K3" s="25">
        <f>IF(Лист1!D7="прямая призма",1,0)</f>
        <v>0</v>
      </c>
      <c r="L3" s="18"/>
      <c r="M3" s="18"/>
      <c r="N3" s="18"/>
      <c r="O3" s="18"/>
      <c r="P3" s="18"/>
      <c r="Q3" s="18"/>
      <c r="R3" s="18"/>
    </row>
    <row r="4" spans="1:18" ht="24.75" customHeight="1">
      <c r="A4" s="41"/>
      <c r="B4" s="42"/>
      <c r="C4" s="42"/>
      <c r="D4" s="42"/>
      <c r="E4" s="19"/>
      <c r="F4" s="27"/>
      <c r="G4" s="19"/>
      <c r="H4" s="19"/>
      <c r="I4" s="23">
        <v>3</v>
      </c>
      <c r="J4" s="31">
        <f>IF(Лист1!D8="прямая призма","верно","")</f>
      </c>
      <c r="K4" s="25">
        <f>IF(Лист1!D8="прямая призма",1,0)</f>
        <v>0</v>
      </c>
      <c r="L4" s="18"/>
      <c r="M4" s="18"/>
      <c r="N4" s="18"/>
      <c r="O4" s="18"/>
      <c r="P4" s="18"/>
      <c r="Q4" s="18"/>
      <c r="R4" s="18"/>
    </row>
    <row r="5" spans="1:18" ht="24.75" customHeight="1">
      <c r="A5" s="19" t="s">
        <v>4</v>
      </c>
      <c r="B5" s="19"/>
      <c r="C5" s="19"/>
      <c r="D5" s="19"/>
      <c r="E5" s="19"/>
      <c r="F5" s="27"/>
      <c r="G5" s="19"/>
      <c r="H5" s="19"/>
      <c r="I5" s="23">
        <v>4</v>
      </c>
      <c r="J5" s="31">
        <f>IF(Лист1!D9="правильная призма","верно","")</f>
      </c>
      <c r="K5" s="25">
        <f>IF(Лист1!D9="правильная призма",1,0)</f>
        <v>0</v>
      </c>
      <c r="L5" s="18"/>
      <c r="M5" s="18"/>
      <c r="N5" s="18"/>
      <c r="O5" s="18"/>
      <c r="P5" s="18"/>
      <c r="Q5" s="18"/>
      <c r="R5" s="18"/>
    </row>
    <row r="6" spans="1:18" ht="24.75" customHeight="1">
      <c r="A6" s="19" t="s">
        <v>3</v>
      </c>
      <c r="B6" s="19"/>
      <c r="C6" s="19"/>
      <c r="D6" s="40">
        <f>K16</f>
        <v>0</v>
      </c>
      <c r="E6" s="19"/>
      <c r="F6" s="27"/>
      <c r="G6" s="19"/>
      <c r="H6" s="19"/>
      <c r="I6" s="23">
        <v>5</v>
      </c>
      <c r="J6" s="31">
        <f>IF(Лист1!D10="пирамида","верно","")</f>
      </c>
      <c r="K6" s="25">
        <f>IF(Лист1!D10="пирамида",1,0)</f>
        <v>0</v>
      </c>
      <c r="L6" s="18"/>
      <c r="M6" s="18"/>
      <c r="N6" s="18"/>
      <c r="O6" s="18"/>
      <c r="P6" s="18"/>
      <c r="Q6" s="18"/>
      <c r="R6" s="18"/>
    </row>
    <row r="7" spans="1:18" ht="24.75" customHeight="1">
      <c r="A7" s="39" t="s">
        <v>10</v>
      </c>
      <c r="B7" s="19"/>
      <c r="C7" s="19"/>
      <c r="D7" s="40">
        <f>PRODUCT(K16,100)/14</f>
        <v>0</v>
      </c>
      <c r="E7" s="19" t="s">
        <v>9</v>
      </c>
      <c r="F7" s="27"/>
      <c r="G7" s="19"/>
      <c r="H7" s="19"/>
      <c r="I7" s="23">
        <v>6</v>
      </c>
      <c r="J7" s="31">
        <f>IF(Лист1!D11="наклонная призма","верно","")</f>
      </c>
      <c r="K7" s="25">
        <f>IF(Лист1!D11="наклонная призма",1,0)</f>
        <v>0</v>
      </c>
      <c r="L7" s="18"/>
      <c r="M7" s="18"/>
      <c r="N7" s="18"/>
      <c r="O7" s="18"/>
      <c r="P7" s="18"/>
      <c r="Q7" s="18"/>
      <c r="R7" s="18"/>
    </row>
    <row r="8" spans="1:18" ht="24.75" customHeight="1">
      <c r="A8" s="19" t="s">
        <v>7</v>
      </c>
      <c r="B8" s="19"/>
      <c r="C8" s="19"/>
      <c r="D8" s="21">
        <f>PRODUCT(K16,5)/14</f>
        <v>0</v>
      </c>
      <c r="E8" s="35" t="s">
        <v>8</v>
      </c>
      <c r="F8" s="28"/>
      <c r="G8" s="19"/>
      <c r="H8" s="19"/>
      <c r="I8" s="23">
        <v>7</v>
      </c>
      <c r="J8" s="31">
        <f>IF(Лист1!D12="правильная пирамида","верно","")</f>
      </c>
      <c r="K8" s="25">
        <f>IF(Лист1!D12="правильная пирамида",1,0)</f>
        <v>0</v>
      </c>
      <c r="L8" s="18"/>
      <c r="M8" s="18"/>
      <c r="N8" s="18"/>
      <c r="O8" s="18"/>
      <c r="P8" s="18"/>
      <c r="Q8" s="18"/>
      <c r="R8" s="18"/>
    </row>
    <row r="9" spans="1:18" ht="24.75" customHeight="1">
      <c r="A9" s="19"/>
      <c r="B9" s="19"/>
      <c r="C9" s="19"/>
      <c r="D9" s="19"/>
      <c r="E9" s="19"/>
      <c r="F9" s="28" t="str">
        <f>IF(D8=0,"?",IF(D8&gt;1,D8,"1"))</f>
        <v>?</v>
      </c>
      <c r="G9" s="18"/>
      <c r="H9" s="18"/>
      <c r="I9" s="23">
        <v>8</v>
      </c>
      <c r="J9" s="31">
        <f>IF(Лист1!D13="прямая призма","верно","")</f>
      </c>
      <c r="K9" s="25">
        <f>IF(Лист1!D13="прямая призма",1,0)</f>
        <v>0</v>
      </c>
      <c r="L9" s="18"/>
      <c r="M9" s="18"/>
      <c r="N9" s="18"/>
      <c r="O9" s="18"/>
      <c r="P9" s="18"/>
      <c r="Q9" s="18"/>
      <c r="R9" s="18"/>
    </row>
    <row r="10" spans="1:18" ht="24.75" customHeight="1">
      <c r="A10" s="19"/>
      <c r="B10" s="19"/>
      <c r="C10" s="38">
        <f>IF(D8&gt;4.5,"ОТЛИЧНО",IF(D8&gt;4," ХОРОШО",IF(D8=0,"",IF(D8&lt;2.5,"НЕ ЗАЧТЕНО","МОЖНО И ЛУЧШЕ"))))</f>
      </c>
      <c r="D10" s="19"/>
      <c r="E10" s="34"/>
      <c r="F10" s="19"/>
      <c r="G10" s="27"/>
      <c r="H10" s="18"/>
      <c r="I10" s="23">
        <v>9</v>
      </c>
      <c r="J10" s="31">
        <f>IF(Лист1!D14="усеченная правильная пирамида","верно","")</f>
      </c>
      <c r="K10" s="25">
        <f>IF(Лист1!D14="усеченная правильная пирамида",1,0)</f>
        <v>0</v>
      </c>
      <c r="L10" s="18"/>
      <c r="M10" s="18"/>
      <c r="N10" s="18"/>
      <c r="O10" s="18"/>
      <c r="P10" s="18"/>
      <c r="Q10" s="18"/>
      <c r="R10" s="18"/>
    </row>
    <row r="11" spans="1:18" ht="24.75" customHeight="1">
      <c r="A11" s="19"/>
      <c r="B11" s="19"/>
      <c r="C11" s="19"/>
      <c r="D11" s="19"/>
      <c r="E11" s="19"/>
      <c r="F11" s="27"/>
      <c r="G11" s="18"/>
      <c r="H11" s="18"/>
      <c r="I11" s="23">
        <v>10</v>
      </c>
      <c r="J11" s="31">
        <f>IF(Лист1!D15="наклонная призма","верно","")</f>
      </c>
      <c r="K11" s="25">
        <f>IF(Лист1!D15="наклонная призма",1,0)</f>
        <v>0</v>
      </c>
      <c r="L11" s="18"/>
      <c r="M11" s="18"/>
      <c r="N11" s="18"/>
      <c r="O11" s="18"/>
      <c r="P11" s="18"/>
      <c r="Q11" s="18"/>
      <c r="R11" s="18"/>
    </row>
    <row r="12" spans="1:18" ht="24.75" customHeight="1">
      <c r="A12" s="19"/>
      <c r="B12" s="19"/>
      <c r="C12" s="19"/>
      <c r="D12" s="19"/>
      <c r="E12" s="19"/>
      <c r="F12" s="27"/>
      <c r="G12" s="18"/>
      <c r="H12" s="18"/>
      <c r="I12" s="23">
        <v>11</v>
      </c>
      <c r="J12" s="31">
        <f>IF(Лист1!D16="пирамида","верно","")</f>
      </c>
      <c r="K12" s="25">
        <f>IF(Лист1!D16="пирамида",1,0)</f>
        <v>0</v>
      </c>
      <c r="L12" s="18"/>
      <c r="M12" s="18"/>
      <c r="N12" s="18"/>
      <c r="O12" s="18"/>
      <c r="P12" s="18"/>
      <c r="Q12" s="18"/>
      <c r="R12" s="18"/>
    </row>
    <row r="13" spans="1:18" ht="24.75" customHeight="1">
      <c r="A13" s="19"/>
      <c r="B13" s="19"/>
      <c r="C13" s="19"/>
      <c r="D13" s="19"/>
      <c r="E13" s="19"/>
      <c r="F13" s="27"/>
      <c r="G13" s="18"/>
      <c r="H13" s="18"/>
      <c r="I13" s="23">
        <v>12</v>
      </c>
      <c r="J13" s="31">
        <f>IF(Лист1!D17="правильная пирамида","верно","")</f>
      </c>
      <c r="K13" s="25">
        <f>IF(Лист1!D17="правильная пирамида",1,0)</f>
        <v>0</v>
      </c>
      <c r="L13" s="18"/>
      <c r="M13" s="18"/>
      <c r="N13" s="18"/>
      <c r="O13" s="18"/>
      <c r="P13" s="18"/>
      <c r="Q13" s="18"/>
      <c r="R13" s="18"/>
    </row>
    <row r="14" spans="1:18" ht="24.75" customHeight="1">
      <c r="A14" s="19"/>
      <c r="B14" s="19"/>
      <c r="C14" s="19"/>
      <c r="D14" s="19"/>
      <c r="E14" s="19"/>
      <c r="F14" s="27"/>
      <c r="G14" s="18"/>
      <c r="H14" s="18"/>
      <c r="I14" s="23">
        <v>13</v>
      </c>
      <c r="J14" s="31">
        <f>IF(Лист1!D18="наклонная призма","верно","")</f>
      </c>
      <c r="K14" s="25">
        <f>IF(Лист1!D18="наклонная призма",1,0)</f>
        <v>0</v>
      </c>
      <c r="L14" s="18"/>
      <c r="M14" s="18"/>
      <c r="N14" s="18"/>
      <c r="O14" s="18"/>
      <c r="P14" s="18"/>
      <c r="Q14" s="18"/>
      <c r="R14" s="18"/>
    </row>
    <row r="15" spans="1:18" ht="24.75" customHeight="1">
      <c r="A15" s="18"/>
      <c r="B15" s="18"/>
      <c r="C15" s="18"/>
      <c r="D15" s="18"/>
      <c r="E15" s="18"/>
      <c r="F15" s="26"/>
      <c r="G15" s="18"/>
      <c r="H15" s="18"/>
      <c r="I15" s="23">
        <v>14</v>
      </c>
      <c r="J15" s="31">
        <f>IF(Лист1!D19="усеченная пирамида","верно","")</f>
      </c>
      <c r="K15" s="25">
        <f>IF(Лист1!D19="усеченная пирамида",1,0)</f>
        <v>0</v>
      </c>
      <c r="L15" s="18"/>
      <c r="M15" s="18"/>
      <c r="N15" s="18"/>
      <c r="O15" s="18"/>
      <c r="P15" s="18"/>
      <c r="Q15" s="18"/>
      <c r="R15" s="18"/>
    </row>
    <row r="16" spans="1:18" ht="20.25">
      <c r="A16" s="18"/>
      <c r="B16" s="18"/>
      <c r="C16" s="18"/>
      <c r="D16" s="18"/>
      <c r="E16" s="18"/>
      <c r="F16" s="26"/>
      <c r="G16" s="18"/>
      <c r="H16" s="18"/>
      <c r="I16" s="22"/>
      <c r="J16" s="32" t="s">
        <v>5</v>
      </c>
      <c r="K16" s="25">
        <f>SUM(K2:K15)</f>
        <v>0</v>
      </c>
      <c r="L16" s="18"/>
      <c r="M16" s="18"/>
      <c r="N16" s="18"/>
      <c r="O16" s="18"/>
      <c r="P16" s="18"/>
      <c r="Q16" s="18"/>
      <c r="R16" s="18"/>
    </row>
    <row r="17" spans="1:18" ht="20.25">
      <c r="A17" s="18"/>
      <c r="B17" s="18"/>
      <c r="C17" s="18"/>
      <c r="D17" s="18"/>
      <c r="E17" s="18"/>
      <c r="F17" s="26"/>
      <c r="G17" s="18"/>
      <c r="H17" s="18"/>
      <c r="I17" s="22"/>
      <c r="J17" s="30"/>
      <c r="K17" s="18"/>
      <c r="L17" s="18"/>
      <c r="M17" s="18"/>
      <c r="N17" s="18"/>
      <c r="O17" s="18"/>
      <c r="P17" s="18"/>
      <c r="Q17" s="18"/>
      <c r="R17" s="18"/>
    </row>
    <row r="18" spans="1:18" ht="20.25">
      <c r="A18" s="18"/>
      <c r="B18" s="18"/>
      <c r="C18" s="18"/>
      <c r="D18" s="18"/>
      <c r="E18" s="18"/>
      <c r="F18" s="26"/>
      <c r="G18" s="18"/>
      <c r="H18" s="18"/>
      <c r="I18" s="22"/>
      <c r="J18" s="30"/>
      <c r="K18" s="18"/>
      <c r="L18" s="18"/>
      <c r="M18" s="18"/>
      <c r="N18" s="18"/>
      <c r="O18" s="18"/>
      <c r="P18" s="18"/>
      <c r="Q18" s="18"/>
      <c r="R18" s="18"/>
    </row>
    <row r="19" spans="1:18" ht="20.25">
      <c r="A19" s="18"/>
      <c r="B19" s="18"/>
      <c r="C19" s="18"/>
      <c r="D19" s="18"/>
      <c r="E19" s="18"/>
      <c r="F19" s="26"/>
      <c r="G19" s="18"/>
      <c r="H19" s="18"/>
      <c r="I19" s="22"/>
      <c r="J19" s="30"/>
      <c r="K19" s="18"/>
      <c r="L19" s="18"/>
      <c r="M19" s="18"/>
      <c r="N19" s="18"/>
      <c r="O19" s="18"/>
      <c r="P19" s="18"/>
      <c r="Q19" s="18"/>
      <c r="R19" s="18"/>
    </row>
    <row r="20" spans="1:18" ht="20.25">
      <c r="A20" s="18"/>
      <c r="B20" s="18"/>
      <c r="C20" s="18"/>
      <c r="D20" s="18"/>
      <c r="E20" s="18"/>
      <c r="F20" s="26"/>
      <c r="G20" s="18"/>
      <c r="H20" s="18"/>
      <c r="I20" s="22"/>
      <c r="J20" s="30"/>
      <c r="K20" s="18"/>
      <c r="L20" s="18"/>
      <c r="M20" s="18"/>
      <c r="N20" s="18"/>
      <c r="O20" s="18"/>
      <c r="P20" s="18"/>
      <c r="Q20" s="18"/>
      <c r="R20" s="18"/>
    </row>
    <row r="21" spans="1:18" ht="20.25">
      <c r="A21" s="18"/>
      <c r="B21" s="18"/>
      <c r="C21" s="18"/>
      <c r="D21" s="18"/>
      <c r="E21" s="18"/>
      <c r="F21" s="26"/>
      <c r="G21" s="18"/>
      <c r="H21" s="18"/>
      <c r="I21" s="22"/>
      <c r="J21" s="30"/>
      <c r="K21" s="18"/>
      <c r="L21" s="18"/>
      <c r="M21" s="18"/>
      <c r="N21" s="18"/>
      <c r="O21" s="18"/>
      <c r="P21" s="18"/>
      <c r="Q21" s="18"/>
      <c r="R21" s="18"/>
    </row>
    <row r="22" spans="1:18" ht="20.25">
      <c r="A22" s="18"/>
      <c r="B22" s="18"/>
      <c r="C22" s="18"/>
      <c r="D22" s="18"/>
      <c r="E22" s="18"/>
      <c r="F22" s="26"/>
      <c r="G22" s="18"/>
      <c r="H22" s="18"/>
      <c r="I22" s="22"/>
      <c r="J22" s="30"/>
      <c r="K22" s="18"/>
      <c r="L22" s="18"/>
      <c r="M22" s="18"/>
      <c r="N22" s="18"/>
      <c r="O22" s="18"/>
      <c r="P22" s="18"/>
      <c r="Q22" s="18"/>
      <c r="R22" s="18"/>
    </row>
  </sheetData>
  <sheetProtection password="F373" sheet="1" objects="1" scenarios="1" selectLockedCell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Интерактивный тест</dc:title>
  <dc:subject>Виды пирамид и призм</dc:subject>
  <dc:creator>Бауман Л.И.</dc:creator>
  <cp:keywords/>
  <dc:description/>
  <cp:lastModifiedBy>SH 33</cp:lastModifiedBy>
  <dcterms:created xsi:type="dcterms:W3CDTF">2004-02-11T09:25:41Z</dcterms:created>
  <dcterms:modified xsi:type="dcterms:W3CDTF">2008-03-28T02:20:53Z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