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7455" activeTab="1"/>
  </bookViews>
  <sheets>
    <sheet name="титульный лист" sheetId="1" r:id="rId1"/>
    <sheet name="Вопросы" sheetId="2" r:id="rId2"/>
    <sheet name="ответы" sheetId="3" state="hidden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<sst xmlns="http://schemas.openxmlformats.org/spreadsheetml/2006/main" count="87" uniqueCount="70">
  <si>
    <t xml:space="preserve">Тест </t>
  </si>
  <si>
    <t>Тема :</t>
  </si>
  <si>
    <t>Варианты ответов:</t>
  </si>
  <si>
    <t>Введите № правильного ответа.</t>
  </si>
  <si>
    <t>Фамилия</t>
  </si>
  <si>
    <t>Класс</t>
  </si>
  <si>
    <t>Дата</t>
  </si>
  <si>
    <t>После ввода данных щёлкните на кнопке</t>
  </si>
  <si>
    <t>Ответы на тест</t>
  </si>
  <si>
    <t>Вопрос</t>
  </si>
  <si>
    <t>Для просмотра результатов щёлкните на кнопке.</t>
  </si>
  <si>
    <t>Ваши результаты</t>
  </si>
  <si>
    <t>Правильных ответов</t>
  </si>
  <si>
    <t>№ правильного  ответа</t>
  </si>
  <si>
    <t>НОМЕР ОТВЕТА</t>
  </si>
  <si>
    <t>Нажмите Ctrl-Shift-S и щёлкните на кнопке</t>
  </si>
  <si>
    <t>Ваша оценка</t>
  </si>
  <si>
    <t>Фамилия, имя</t>
  </si>
  <si>
    <t>Вопрос №1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</si>
  <si>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</si>
  <si>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</si>
  <si>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</si>
  <si>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</si>
  <si>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</si>
  <si>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</si>
  <si>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</si>
  <si>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Кровотечение</t>
  </si>
  <si>
    <t xml:space="preserve">Повреждение, характеризующееся нарушением целостности кожных покровов, </t>
  </si>
  <si>
    <t>слизистых оболочек, сопровождающееся кровотечением, зиянием это:</t>
  </si>
  <si>
    <t>рана;</t>
  </si>
  <si>
    <t>перелом;</t>
  </si>
  <si>
    <t>кровотечение;</t>
  </si>
  <si>
    <t>травма.</t>
  </si>
  <si>
    <t>паренхиматозное;</t>
  </si>
  <si>
    <t>венозное;</t>
  </si>
  <si>
    <t>артериальное;</t>
  </si>
  <si>
    <t>капиллярное.</t>
  </si>
  <si>
    <t>Кровотечение, характеризующееся  непрерывным вытеканием</t>
  </si>
  <si>
    <t>капиллярное;</t>
  </si>
  <si>
    <t>венозное.</t>
  </si>
  <si>
    <t>крови, имеющей темный цвет:</t>
  </si>
  <si>
    <t>Как остановить обильное венозное кровотечение?</t>
  </si>
  <si>
    <t>наложить жгут;</t>
  </si>
  <si>
    <t>наложить давящую повязку;</t>
  </si>
  <si>
    <t>обработать рану спиртом и закрыть стерильной салфеткой;</t>
  </si>
  <si>
    <t>продезинфицировать спиртом и обработать йодом.</t>
  </si>
  <si>
    <t>При ранении сонной артерии необходимо срочно:</t>
  </si>
  <si>
    <t>наложить тугую повязку;</t>
  </si>
  <si>
    <t>зажать пальцем артерию ниже раны;</t>
  </si>
  <si>
    <t>зажать пальцем артерию выше раны;</t>
  </si>
  <si>
    <t>наложить жгут.</t>
  </si>
  <si>
    <t>Артериальное кровотечение возникает при:</t>
  </si>
  <si>
    <t>поверхностном ранении;</t>
  </si>
  <si>
    <t>повреждении какой-либо артерии при глубоком ранении;</t>
  </si>
  <si>
    <t>неглубоком ранении в случае повреждения любого из сосудов;</t>
  </si>
  <si>
    <t>повреждении вены при глубоком ранении.</t>
  </si>
  <si>
    <t>поврежденной конечности главным образом применяется при:</t>
  </si>
  <si>
    <t xml:space="preserve">Уменьшение кровотечения приданием возвышенного положения </t>
  </si>
  <si>
    <t>внутреннем кровотечении;</t>
  </si>
  <si>
    <t>поверхностных ранениях;</t>
  </si>
  <si>
    <t>глубоких ранениях;</t>
  </si>
  <si>
    <t>любых ранениях конечности.</t>
  </si>
  <si>
    <t>повреждения крупных артериальных сосудов рук и ног является:</t>
  </si>
  <si>
    <t>наложение давящей повязки;</t>
  </si>
  <si>
    <t>пальцевое прижатие;</t>
  </si>
  <si>
    <t>наложение жгута;</t>
  </si>
  <si>
    <t>максимальное сгибание конечности.</t>
  </si>
  <si>
    <t xml:space="preserve">Кровотечение, характеризующееся вытеканием крови  </t>
  </si>
  <si>
    <t>пульсирующей струёй, имеющей алую окраску:</t>
  </si>
  <si>
    <t xml:space="preserve">Самым надежным способом остановки кровотечения в случае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</si>
</sst>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5">
    <font>
      <sz val="10"/>
      <name val="Arial Cyr"/>
      <family val="0"/>
    </font>
    <font>
      <sz val="24"/>
      <name val="Arial Cyr"/>
      <family val="2"/>
    </font>
    <font>
      <sz val="18"/>
      <name val="Arial Cyr"/>
      <family val="2"/>
    </font>
    <font>
      <sz val="16"/>
      <name val="Arial Cyr"/>
      <family val="2"/>
    </font>
    <font>
      <u val="single"/>
      <sz val="14"/>
      <name val="Arial Cyr"/>
      <family val="2"/>
    </font>
    <font>
      <sz val="14"/>
      <name val="Arial Cyr"/>
      <family val="2"/>
    </font>
    <font>
      <b/>
      <sz val="14"/>
      <name val="Courier New"/>
      <family val="3"/>
    </font>
    <font>
      <sz val="14"/>
      <name val="Courier New"/>
      <family val="3"/>
    </font>
    <font>
      <b/>
      <sz val="12"/>
      <color indexed="1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20"/>
      <color indexed="12"/>
      <name val="Arial Cyr"/>
      <family val="2"/>
    </font>
    <font>
      <sz val="18"/>
      <color indexed="12"/>
      <name val="Arial Cyr"/>
      <family val="2"/>
    </font>
    <font>
      <sz val="16"/>
      <color indexed="12"/>
      <name val="Arial Cyr"/>
      <family val="2"/>
    </font>
    <font>
      <sz val="14"/>
      <color indexed="10"/>
      <name val="Arial Cyr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sz val="16"/>
      <name val="Courier New"/>
      <family val="3"/>
    </font>
    <font>
      <sz val="10"/>
      <color indexed="10"/>
      <name val="Arial Cyr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5" fillId="35" borderId="0" xfId="0" applyFont="1" applyFill="1" applyAlignment="1">
      <alignment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14" fontId="0" fillId="34" borderId="14" xfId="0" applyNumberForma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5" fillId="33" borderId="17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 applyProtection="1">
      <alignment/>
      <protection locked="0"/>
    </xf>
    <xf numFmtId="0" fontId="16" fillId="0" borderId="0" xfId="0" applyFont="1" applyFill="1" applyAlignment="1">
      <alignment/>
    </xf>
    <xf numFmtId="0" fontId="1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5" borderId="0" xfId="0" applyFont="1" applyFill="1" applyAlignment="1">
      <alignment/>
    </xf>
    <xf numFmtId="0" fontId="1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1" fontId="7" fillId="33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1" fontId="16" fillId="0" borderId="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20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hyperlink" Target="#&#1042;&#1086;&#1087;&#1088;&#1086;&#1089;&#1099;!A1" /><Relationship Id="rId4" Type="http://schemas.openxmlformats.org/officeDocument/2006/relationships/hyperlink" Target="#&#1042;&#1086;&#1087;&#1088;&#1086;&#1089;&#109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1;&#1080;&#1089;&#1090;3!A1" /><Relationship Id="rId3" Type="http://schemas.openxmlformats.org/officeDocument/2006/relationships/hyperlink" Target="#&#1051;&#1080;&#1089;&#1090;3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&#1090;&#1080;&#1090;&#1091;&#1083;&#1100;&#1085;&#1099;&#1081; &#1083;&#1080;&#1089;&#1090;'!A1" /><Relationship Id="rId3" Type="http://schemas.openxmlformats.org/officeDocument/2006/relationships/hyperlink" Target="#'&#1090;&#1080;&#1090;&#1091;&#1083;&#1100;&#1085;&#1099;&#1081; &#1083;&#1080;&#1089;&#1090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1</xdr:row>
      <xdr:rowOff>38100</xdr:rowOff>
    </xdr:from>
    <xdr:to>
      <xdr:col>11</xdr:col>
      <xdr:colOff>171450</xdr:colOff>
      <xdr:row>9</xdr:row>
      <xdr:rowOff>152400</xdr:rowOff>
    </xdr:to>
    <xdr:pic>
      <xdr:nvPicPr>
        <xdr:cNvPr id="1" name="Picture 2" descr="CMPUT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200025"/>
          <a:ext cx="1704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14</xdr:row>
      <xdr:rowOff>66675</xdr:rowOff>
    </xdr:from>
    <xdr:to>
      <xdr:col>6</xdr:col>
      <xdr:colOff>628650</xdr:colOff>
      <xdr:row>16</xdr:row>
      <xdr:rowOff>133350</xdr:rowOff>
    </xdr:to>
    <xdr:pic>
      <xdr:nvPicPr>
        <xdr:cNvPr id="2" name="Picture 3" descr="BIGDOWN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2733675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</xdr:row>
      <xdr:rowOff>66675</xdr:rowOff>
    </xdr:from>
    <xdr:to>
      <xdr:col>7</xdr:col>
      <xdr:colOff>647700</xdr:colOff>
      <xdr:row>5</xdr:row>
      <xdr:rowOff>152400</xdr:rowOff>
    </xdr:to>
    <xdr:sp>
      <xdr:nvSpPr>
        <xdr:cNvPr id="3" name="WordArt 6"/>
        <xdr:cNvSpPr>
          <a:spLocks/>
        </xdr:cNvSpPr>
      </xdr:nvSpPr>
      <xdr:spPr>
        <a:xfrm>
          <a:off x="219075" y="390525"/>
          <a:ext cx="550545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Тематический контроль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101</xdr:row>
      <xdr:rowOff>57150</xdr:rowOff>
    </xdr:from>
    <xdr:to>
      <xdr:col>6</xdr:col>
      <xdr:colOff>333375</xdr:colOff>
      <xdr:row>103</xdr:row>
      <xdr:rowOff>152400</xdr:rowOff>
    </xdr:to>
    <xdr:pic>
      <xdr:nvPicPr>
        <xdr:cNvPr id="1" name="Picture 1" descr="BIGDOWN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4755475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10</xdr:row>
      <xdr:rowOff>142875</xdr:rowOff>
    </xdr:from>
    <xdr:to>
      <xdr:col>2</xdr:col>
      <xdr:colOff>609600</xdr:colOff>
      <xdr:row>13</xdr:row>
      <xdr:rowOff>114300</xdr:rowOff>
    </xdr:to>
    <xdr:pic>
      <xdr:nvPicPr>
        <xdr:cNvPr id="1" name="Picture 1" descr="BIGDOWN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5527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2.625" style="0" customWidth="1"/>
  </cols>
  <sheetData>
    <row r="1" spans="1:16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>
      <c r="A4" s="12"/>
      <c r="B4" s="12"/>
      <c r="C4" s="12"/>
      <c r="D4" s="36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23.25">
      <c r="A10" s="15" t="s">
        <v>17</v>
      </c>
      <c r="B10" s="12"/>
      <c r="C10" s="12"/>
      <c r="D10" s="20"/>
      <c r="E10" s="16"/>
      <c r="F10" s="16"/>
      <c r="G10" s="17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23.25">
      <c r="A11" s="15" t="s">
        <v>5</v>
      </c>
      <c r="B11" s="12"/>
      <c r="C11" s="12"/>
      <c r="D11" s="21"/>
      <c r="E11" s="1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23.25">
      <c r="A12" s="15" t="s">
        <v>6</v>
      </c>
      <c r="B12" s="12"/>
      <c r="C12" s="12"/>
      <c r="D12" s="22"/>
      <c r="E12" s="17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8">
      <c r="A16" s="19" t="s">
        <v>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</sheetData>
  <sheetProtection password="CE28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="70" zoomScaleNormal="70" zoomScalePageLayoutView="0" workbookViewId="0" topLeftCell="A73">
      <selection activeCell="H97" sqref="H97"/>
    </sheetView>
  </sheetViews>
  <sheetFormatPr defaultColWidth="9.00390625" defaultRowHeight="12.75"/>
  <cols>
    <col min="1" max="1" width="17.00390625" style="0" customWidth="1"/>
    <col min="2" max="2" width="9.625" style="0" bestFit="1" customWidth="1"/>
  </cols>
  <sheetData>
    <row r="1" spans="1:14" ht="30">
      <c r="A1" s="3" t="s">
        <v>0</v>
      </c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3.25">
      <c r="A3" s="4" t="s">
        <v>1</v>
      </c>
      <c r="B3" s="5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">
      <c r="A6" s="6" t="s">
        <v>18</v>
      </c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9.5">
      <c r="A7" s="13" t="s">
        <v>27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9.5">
      <c r="A8" s="13" t="s">
        <v>28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9.5">
      <c r="A9" s="8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.75">
      <c r="A10" s="33">
        <v>1</v>
      </c>
      <c r="B10" s="9" t="s">
        <v>29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8.75">
      <c r="A11" s="33">
        <v>2</v>
      </c>
      <c r="B11" s="40" t="s">
        <v>30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8.75">
      <c r="A12" s="33">
        <v>3</v>
      </c>
      <c r="B12" s="9" t="s">
        <v>31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8.75">
      <c r="A13" s="33">
        <v>4</v>
      </c>
      <c r="B13" s="9" t="s">
        <v>32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6.5" thickBot="1">
      <c r="A15" s="1" t="s">
        <v>3</v>
      </c>
      <c r="B15" s="2"/>
      <c r="C15" s="2"/>
      <c r="D15" s="2"/>
      <c r="E15" s="2"/>
      <c r="F15" s="10"/>
      <c r="G15" s="2"/>
      <c r="H15" s="2"/>
      <c r="I15" s="2"/>
      <c r="J15" s="2"/>
      <c r="K15" s="2"/>
      <c r="L15" s="2"/>
      <c r="M15" s="2"/>
      <c r="N15" s="2"/>
    </row>
    <row r="16" spans="1:14" ht="15.7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">
      <c r="A18" s="6" t="s">
        <v>19</v>
      </c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9.5">
      <c r="A19" s="13" t="s">
        <v>67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9.5">
      <c r="A20" s="13" t="s">
        <v>68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9.5">
      <c r="A21" s="8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7.75" customHeight="1">
      <c r="A22" s="37">
        <v>1</v>
      </c>
      <c r="B22" s="39" t="s">
        <v>33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7.75" customHeight="1">
      <c r="A23" s="37">
        <v>2</v>
      </c>
      <c r="B23" s="39" t="s">
        <v>34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7.75" customHeight="1">
      <c r="A24" s="37">
        <v>3</v>
      </c>
      <c r="B24" s="39" t="s">
        <v>35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7.75" customHeight="1">
      <c r="A25" s="37">
        <v>4</v>
      </c>
      <c r="B25" s="46" t="s">
        <v>36</v>
      </c>
      <c r="C25" s="47"/>
      <c r="D25" s="47"/>
      <c r="E25" s="47"/>
      <c r="F25" s="2"/>
      <c r="G25" s="2"/>
      <c r="H25" s="2"/>
      <c r="I25" s="2"/>
      <c r="J25" s="2"/>
      <c r="K25" s="2"/>
      <c r="L25" s="2"/>
      <c r="M25" s="2"/>
      <c r="N25" s="2"/>
    </row>
    <row r="26" spans="1:14" ht="13.5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6.5" thickBot="1">
      <c r="A27" s="1" t="s">
        <v>3</v>
      </c>
      <c r="B27" s="2"/>
      <c r="C27" s="2"/>
      <c r="D27" s="2"/>
      <c r="E27" s="2"/>
      <c r="F27" s="10"/>
      <c r="G27" s="2"/>
      <c r="H27" s="2"/>
      <c r="I27" s="2"/>
      <c r="J27" s="2"/>
      <c r="K27" s="2"/>
      <c r="L27" s="2"/>
      <c r="M27" s="2"/>
      <c r="N27" s="2"/>
    </row>
    <row r="28" spans="1:14" ht="15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8">
      <c r="A30" s="6" t="s">
        <v>20</v>
      </c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9.5">
      <c r="A31" s="13" t="s">
        <v>37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9.5">
      <c r="A32" s="13" t="s">
        <v>40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9.5">
      <c r="A33" s="8" t="s">
        <v>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33.75" customHeight="1">
      <c r="A34" s="33">
        <v>1</v>
      </c>
      <c r="B34" s="9" t="s">
        <v>33</v>
      </c>
      <c r="C34" s="3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33.75" customHeight="1">
      <c r="A35" s="33">
        <v>2</v>
      </c>
      <c r="B35" s="9" t="s">
        <v>38</v>
      </c>
      <c r="C35" s="3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33.75" customHeight="1">
      <c r="A36" s="33">
        <v>3</v>
      </c>
      <c r="B36" s="9" t="s">
        <v>35</v>
      </c>
      <c r="C36" s="3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33.75" customHeight="1">
      <c r="A37" s="33">
        <v>4</v>
      </c>
      <c r="B37" s="9" t="s">
        <v>39</v>
      </c>
      <c r="C37" s="3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9.5" thickBot="1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6.5" thickBot="1">
      <c r="A39" s="1" t="s">
        <v>3</v>
      </c>
      <c r="B39" s="2"/>
      <c r="C39" s="2"/>
      <c r="D39" s="2"/>
      <c r="E39" s="2"/>
      <c r="F39" s="10"/>
      <c r="G39" s="2"/>
      <c r="H39" s="2"/>
      <c r="I39" s="2"/>
      <c r="J39" s="2"/>
      <c r="K39" s="2"/>
      <c r="L39" s="2"/>
      <c r="M39" s="2"/>
      <c r="N39" s="2"/>
    </row>
    <row r="40" spans="1:14" ht="15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>
      <c r="A42" s="6" t="s">
        <v>21</v>
      </c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9.5">
      <c r="A43" s="13" t="s">
        <v>41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8.75">
      <c r="A44" s="1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9.5">
      <c r="A45" s="8" t="s">
        <v>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21">
      <c r="A46" s="33">
        <v>1</v>
      </c>
      <c r="B46" s="35" t="s">
        <v>42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21">
      <c r="A47" s="33">
        <v>2</v>
      </c>
      <c r="B47" s="35" t="s">
        <v>43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21">
      <c r="A48" s="33">
        <v>3</v>
      </c>
      <c r="B48" s="35" t="s">
        <v>44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21">
      <c r="A49" s="33">
        <v>4</v>
      </c>
      <c r="B49" s="35" t="s">
        <v>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6.5" thickBot="1">
      <c r="A51" s="1" t="s">
        <v>3</v>
      </c>
      <c r="B51" s="2"/>
      <c r="C51" s="2"/>
      <c r="D51" s="2"/>
      <c r="E51" s="2"/>
      <c r="F51" s="10"/>
      <c r="G51" s="2"/>
      <c r="H51" s="2"/>
      <c r="I51" s="2"/>
      <c r="J51" s="2"/>
      <c r="K51" s="2"/>
      <c r="L51" s="2"/>
      <c r="M51" s="2"/>
      <c r="N51" s="2"/>
    </row>
    <row r="52" spans="1:14" ht="15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8">
      <c r="A54" s="6" t="s">
        <v>22</v>
      </c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9.5">
      <c r="A55" s="13" t="s">
        <v>46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9.5">
      <c r="A56" s="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9.5">
      <c r="A57" s="8" t="s">
        <v>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8.75">
      <c r="A58" s="33">
        <v>1</v>
      </c>
      <c r="B58" s="9" t="s">
        <v>47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8.75">
      <c r="A59" s="33">
        <v>2</v>
      </c>
      <c r="B59" s="9" t="s">
        <v>48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8.75">
      <c r="A60" s="33">
        <v>3</v>
      </c>
      <c r="B60" s="9" t="s">
        <v>49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8.75">
      <c r="A61" s="33">
        <v>4</v>
      </c>
      <c r="B61" s="9" t="s">
        <v>50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6.5" thickBot="1">
      <c r="A63" s="1" t="s">
        <v>3</v>
      </c>
      <c r="B63" s="2"/>
      <c r="C63" s="2"/>
      <c r="D63" s="2"/>
      <c r="E63" s="2"/>
      <c r="F63" s="10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8">
      <c r="A66" s="6" t="s">
        <v>23</v>
      </c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9.5">
      <c r="A67" s="13" t="s">
        <v>51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9.5">
      <c r="A68" s="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9.5">
      <c r="A69" s="8" t="s">
        <v>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25.5" customHeight="1">
      <c r="A70" s="33">
        <v>1</v>
      </c>
      <c r="B70" s="9" t="s">
        <v>52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25.5" customHeight="1">
      <c r="A71" s="33">
        <v>2</v>
      </c>
      <c r="B71" s="9" t="s">
        <v>53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25.5" customHeight="1">
      <c r="A72" s="33">
        <v>3</v>
      </c>
      <c r="B72" s="9" t="s">
        <v>54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25.5" customHeight="1">
      <c r="A73" s="33">
        <v>4</v>
      </c>
      <c r="B73" s="9" t="s">
        <v>55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 thickBo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6.5" thickBot="1">
      <c r="A75" s="1" t="s">
        <v>3</v>
      </c>
      <c r="B75" s="2"/>
      <c r="C75" s="2"/>
      <c r="D75" s="2"/>
      <c r="E75" s="2"/>
      <c r="F75" s="10"/>
      <c r="G75" s="2"/>
      <c r="H75" s="2"/>
      <c r="I75" s="2"/>
      <c r="J75" s="2"/>
      <c r="K75" s="2"/>
      <c r="L75" s="2"/>
      <c r="M75" s="2"/>
      <c r="N75" s="2"/>
    </row>
    <row r="76" spans="1:14" ht="15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8">
      <c r="A78" s="6" t="s">
        <v>24</v>
      </c>
      <c r="B78" s="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9.5">
      <c r="A79" s="13" t="s">
        <v>57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9.5">
      <c r="A80" s="13" t="s">
        <v>56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9.5">
      <c r="A81" s="8" t="s">
        <v>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8.75">
      <c r="A82" s="33">
        <v>1</v>
      </c>
      <c r="B82" s="38" t="s">
        <v>58</v>
      </c>
      <c r="C82" s="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8.75">
      <c r="A83" s="33">
        <v>2</v>
      </c>
      <c r="B83" s="38" t="s">
        <v>59</v>
      </c>
      <c r="C83" s="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8.75">
      <c r="A84" s="33">
        <v>3</v>
      </c>
      <c r="B84" s="9" t="s">
        <v>60</v>
      </c>
      <c r="C84" s="3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8.75">
      <c r="A85" s="33">
        <v>4</v>
      </c>
      <c r="B85" s="9" t="s">
        <v>61</v>
      </c>
      <c r="C85" s="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3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6.5" thickBot="1">
      <c r="A87" s="1" t="s">
        <v>3</v>
      </c>
      <c r="B87" s="2"/>
      <c r="C87" s="2"/>
      <c r="D87" s="2"/>
      <c r="E87" s="2"/>
      <c r="F87" s="10"/>
      <c r="G87" s="2"/>
      <c r="H87" s="2"/>
      <c r="I87" s="2"/>
      <c r="J87" s="2"/>
      <c r="K87" s="2"/>
      <c r="L87" s="2"/>
      <c r="M87" s="2"/>
      <c r="N87" s="2"/>
    </row>
    <row r="88" spans="1:14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8">
      <c r="A90" s="6" t="s">
        <v>25</v>
      </c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9.5">
      <c r="A91" s="45" t="s">
        <v>69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9.5">
      <c r="A92" s="13" t="s">
        <v>62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9.5">
      <c r="A93" s="8" t="s">
        <v>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28.5" customHeight="1">
      <c r="A94" s="33">
        <v>1</v>
      </c>
      <c r="B94" s="9" t="s">
        <v>63</v>
      </c>
      <c r="C94" s="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28.5" customHeight="1">
      <c r="A95" s="33">
        <v>2</v>
      </c>
      <c r="B95" s="9" t="s">
        <v>64</v>
      </c>
      <c r="C95" s="7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8.5" customHeight="1">
      <c r="A96" s="33">
        <v>3</v>
      </c>
      <c r="B96" s="9" t="s">
        <v>65</v>
      </c>
      <c r="C96" s="7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28.5" customHeight="1">
      <c r="A97" s="33">
        <v>4</v>
      </c>
      <c r="B97" s="9" t="s">
        <v>66</v>
      </c>
      <c r="C97" s="7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3.5" thickBo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 thickBot="1">
      <c r="A99" s="1" t="s">
        <v>3</v>
      </c>
      <c r="B99" s="2"/>
      <c r="C99" s="2"/>
      <c r="D99" s="2"/>
      <c r="E99" s="2"/>
      <c r="F99" s="10"/>
      <c r="G99" s="2"/>
      <c r="H99" s="2"/>
      <c r="I99" s="2"/>
      <c r="J99" s="2"/>
      <c r="K99" s="2"/>
      <c r="L99" s="2"/>
      <c r="M99" s="2"/>
      <c r="N99" s="2"/>
    </row>
    <row r="100" spans="1:14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1" t="s">
        <v>10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</sheetData>
  <sheetProtection/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H3">
      <selection activeCell="A3" sqref="A1:G16384"/>
    </sheetView>
  </sheetViews>
  <sheetFormatPr defaultColWidth="9.00390625" defaultRowHeight="12.75"/>
  <cols>
    <col min="1" max="2" width="0" style="41" hidden="1" customWidth="1"/>
    <col min="3" max="3" width="12.125" style="41" hidden="1" customWidth="1"/>
    <col min="4" max="7" width="0" style="41" hidden="1" customWidth="1"/>
    <col min="8" max="16384" width="9.125" style="41" customWidth="1"/>
  </cols>
  <sheetData>
    <row r="1" spans="1:6" ht="12.75">
      <c r="A1" s="32"/>
      <c r="B1" s="32"/>
      <c r="C1" s="32"/>
      <c r="D1" s="32"/>
      <c r="E1" s="32"/>
      <c r="F1" s="32"/>
    </row>
    <row r="2" spans="1:6" ht="12.75">
      <c r="A2" s="32"/>
      <c r="B2" s="32" t="s">
        <v>8</v>
      </c>
      <c r="C2" s="32"/>
      <c r="D2" s="32"/>
      <c r="E2" s="32"/>
      <c r="F2" s="32"/>
    </row>
    <row r="3" spans="1:6" ht="12.75">
      <c r="A3" s="32"/>
      <c r="B3" s="32"/>
      <c r="C3" s="32"/>
      <c r="D3" s="32"/>
      <c r="E3" s="32"/>
      <c r="F3" s="32"/>
    </row>
    <row r="4" spans="1:6" ht="38.25">
      <c r="A4" s="32"/>
      <c r="B4" s="42" t="s">
        <v>9</v>
      </c>
      <c r="C4" s="43" t="s">
        <v>13</v>
      </c>
      <c r="D4" s="42"/>
      <c r="E4" s="43" t="s">
        <v>14</v>
      </c>
      <c r="F4" s="42"/>
    </row>
    <row r="5" spans="1:6" ht="12.75">
      <c r="A5" s="32"/>
      <c r="B5" s="42">
        <v>1</v>
      </c>
      <c r="C5" s="44">
        <v>1</v>
      </c>
      <c r="D5" s="44">
        <f>REPT(Вопросы!$F$15,1)</f>
      </c>
      <c r="E5" s="44" t="e">
        <f aca="true" t="shared" si="0" ref="E5:E10">VALUE(D5)</f>
        <v>#VALUE!</v>
      </c>
      <c r="F5" s="42" t="e">
        <f>IF(C5=E5,1,0)</f>
        <v>#VALUE!</v>
      </c>
    </row>
    <row r="6" spans="1:6" ht="12.75">
      <c r="A6" s="32"/>
      <c r="B6" s="42">
        <v>2</v>
      </c>
      <c r="C6" s="44">
        <v>3</v>
      </c>
      <c r="D6" s="44">
        <f>REPT(Вопросы!F27,1)</f>
      </c>
      <c r="E6" s="44" t="e">
        <f t="shared" si="0"/>
        <v>#VALUE!</v>
      </c>
      <c r="F6" s="42" t="e">
        <f aca="true" t="shared" si="1" ref="F6:F12">IF(C6=E6,1,0)</f>
        <v>#VALUE!</v>
      </c>
    </row>
    <row r="7" spans="1:6" ht="12.75">
      <c r="A7" s="32"/>
      <c r="B7" s="42">
        <v>3</v>
      </c>
      <c r="C7" s="44">
        <v>4</v>
      </c>
      <c r="D7" s="44">
        <f>REPT(Вопросы!F39,1)</f>
      </c>
      <c r="E7" s="44" t="e">
        <f t="shared" si="0"/>
        <v>#VALUE!</v>
      </c>
      <c r="F7" s="42" t="e">
        <f t="shared" si="1"/>
        <v>#VALUE!</v>
      </c>
    </row>
    <row r="8" spans="1:6" ht="12.75">
      <c r="A8" s="32"/>
      <c r="B8" s="42">
        <v>4</v>
      </c>
      <c r="C8" s="44">
        <v>1</v>
      </c>
      <c r="D8" s="44">
        <f>REPT(Вопросы!F51,1)</f>
      </c>
      <c r="E8" s="44" t="e">
        <f t="shared" si="0"/>
        <v>#VALUE!</v>
      </c>
      <c r="F8" s="42" t="e">
        <f t="shared" si="1"/>
        <v>#VALUE!</v>
      </c>
    </row>
    <row r="9" spans="1:6" ht="12.75">
      <c r="A9" s="32"/>
      <c r="B9" s="42">
        <v>5</v>
      </c>
      <c r="C9" s="44">
        <v>2</v>
      </c>
      <c r="D9" s="44">
        <f>REPT(Вопросы!F63,1)</f>
      </c>
      <c r="E9" s="44" t="e">
        <f t="shared" si="0"/>
        <v>#VALUE!</v>
      </c>
      <c r="F9" s="42" t="e">
        <f t="shared" si="1"/>
        <v>#VALUE!</v>
      </c>
    </row>
    <row r="10" spans="1:6" ht="12.75">
      <c r="A10" s="32"/>
      <c r="B10" s="42">
        <v>6</v>
      </c>
      <c r="C10" s="44">
        <v>2</v>
      </c>
      <c r="D10" s="44">
        <f>REPT(Вопросы!F75,1)</f>
      </c>
      <c r="E10" s="44" t="e">
        <f t="shared" si="0"/>
        <v>#VALUE!</v>
      </c>
      <c r="F10" s="42" t="e">
        <f t="shared" si="1"/>
        <v>#VALUE!</v>
      </c>
    </row>
    <row r="11" spans="1:6" ht="12.75">
      <c r="A11" s="32"/>
      <c r="B11" s="42">
        <v>7</v>
      </c>
      <c r="C11" s="44">
        <v>4</v>
      </c>
      <c r="D11" s="44">
        <f>REPT(Вопросы!F87,1)</f>
      </c>
      <c r="E11" s="44" t="e">
        <f>VALUE(D11)</f>
        <v>#VALUE!</v>
      </c>
      <c r="F11" s="42" t="e">
        <f t="shared" si="1"/>
        <v>#VALUE!</v>
      </c>
    </row>
    <row r="12" spans="1:6" ht="12.75">
      <c r="A12" s="32"/>
      <c r="B12" s="42">
        <v>8</v>
      </c>
      <c r="C12" s="44">
        <v>3</v>
      </c>
      <c r="D12" s="44">
        <f>REPT(Вопросы!F99,1)</f>
      </c>
      <c r="E12" s="44" t="e">
        <f>VALUE(D12)</f>
        <v>#VALUE!</v>
      </c>
      <c r="F12" s="42" t="e">
        <f t="shared" si="1"/>
        <v>#VALUE!</v>
      </c>
    </row>
    <row r="13" spans="1:6" ht="12.75">
      <c r="A13" s="32"/>
      <c r="B13" s="32"/>
      <c r="C13" s="32"/>
      <c r="D13" s="32"/>
      <c r="E13" s="32"/>
      <c r="F13" s="32" t="e">
        <f>SUM(F5:F12)</f>
        <v>#VALUE!</v>
      </c>
    </row>
    <row r="14" spans="1:6" ht="12.75">
      <c r="A14" s="32"/>
      <c r="B14" s="32"/>
      <c r="C14" s="32"/>
      <c r="D14" s="32"/>
      <c r="E14" s="32"/>
      <c r="F14" s="42" t="e">
        <f>F13/8*100</f>
        <v>#VALUE!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16.00390625" style="0" customWidth="1"/>
    <col min="3" max="3" width="23.00390625" style="0" customWidth="1"/>
    <col min="4" max="4" width="10.875" style="0" bestFit="1" customWidth="1"/>
  </cols>
  <sheetData>
    <row r="1" spans="1:2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5.5">
      <c r="A2" s="2"/>
      <c r="B2" s="2"/>
      <c r="C2" s="24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3.25">
      <c r="A4" s="25" t="s">
        <v>4</v>
      </c>
      <c r="B4" s="2"/>
      <c r="C4" s="31"/>
      <c r="D4" s="29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3.25">
      <c r="A5" s="25" t="s">
        <v>5</v>
      </c>
      <c r="B5" s="2"/>
      <c r="C5" s="2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3.2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0.25">
      <c r="A7" s="26" t="s">
        <v>12</v>
      </c>
      <c r="B7" s="2"/>
      <c r="C7" s="2"/>
      <c r="D7" s="26" t="s">
        <v>16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">
      <c r="A8" s="2"/>
      <c r="B8" s="23" t="e">
        <f>REPT(ответы!F13,1)</f>
        <v>#VALUE!</v>
      </c>
      <c r="C8" s="2"/>
      <c r="D8" s="23" t="e">
        <f>IF(ответы!F14&lt;50,2,IF(ответы!F14&lt;75,3,IF(ответы!F14=100,5,IF(ответы!F14&gt;=75,4))))</f>
        <v>#VALUE!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8">
      <c r="A10" s="2"/>
      <c r="B10" s="27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</sheetData>
  <sheetProtection password="CE28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Larisa</cp:lastModifiedBy>
  <dcterms:created xsi:type="dcterms:W3CDTF">2004-01-07T13:00:58Z</dcterms:created>
  <dcterms:modified xsi:type="dcterms:W3CDTF">2013-02-27T06:04:00Z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