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Титульный лист" sheetId="1" r:id="rId1"/>
    <sheet name="тест1" sheetId="2" r:id="rId2"/>
    <sheet name="Тест2" sheetId="3" r:id="rId3"/>
    <sheet name="Источники" sheetId="4" r:id="rId4"/>
  </sheets>
  <definedNames>
    <definedName name="OLE_LINK1" localSheetId="2">'Тест2'!#REF!</definedName>
  </definedNames>
  <calcPr fullCalcOnLoad="1"/>
</workbook>
</file>

<file path=xl/sharedStrings.xml><?xml version="1.0" encoding="utf-8"?>
<sst xmlns="http://schemas.openxmlformats.org/spreadsheetml/2006/main" count="142" uniqueCount="95">
  <si>
    <t>а</t>
  </si>
  <si>
    <t>в</t>
  </si>
  <si>
    <t>с</t>
  </si>
  <si>
    <t>№1</t>
  </si>
  <si>
    <t>№2</t>
  </si>
  <si>
    <t>№3</t>
  </si>
  <si>
    <t>№4</t>
  </si>
  <si>
    <t>№5</t>
  </si>
  <si>
    <t>№6</t>
  </si>
  <si>
    <t>стилистическими</t>
  </si>
  <si>
    <t>орфоэпическими</t>
  </si>
  <si>
    <t>грамматическими</t>
  </si>
  <si>
    <t>Отвлеченностью, строгой логичностью изложения, значительным числом специальных терминов  отличается:</t>
  </si>
  <si>
    <t>научный стиль</t>
  </si>
  <si>
    <t>художественный стиль</t>
  </si>
  <si>
    <t>разговорный стиль</t>
  </si>
  <si>
    <t>красивее</t>
  </si>
  <si>
    <t>каучук</t>
  </si>
  <si>
    <t>зимовщик</t>
  </si>
  <si>
    <t>разговорная</t>
  </si>
  <si>
    <t>общеупотребительная</t>
  </si>
  <si>
    <t>научная</t>
  </si>
  <si>
    <t>№7</t>
  </si>
  <si>
    <t>№8</t>
  </si>
  <si>
    <t>№9</t>
  </si>
  <si>
    <t>№10</t>
  </si>
  <si>
    <t xml:space="preserve">В столице туристы ходили в музеи, театры, кино.
</t>
  </si>
  <si>
    <t>Везде: на улицах, площадях, парках – ощущался приход весны.</t>
  </si>
  <si>
    <t xml:space="preserve">В комнате стояли столы, стулья, книжный шкаф.
</t>
  </si>
  <si>
    <t>В разговорной речи не присутствует лексика:</t>
  </si>
  <si>
    <t xml:space="preserve">
На третий слог ударение падает в слове:</t>
  </si>
  <si>
    <t>черный рояль</t>
  </si>
  <si>
    <t>покрыть толью</t>
  </si>
  <si>
    <t>огромная мозоль</t>
  </si>
  <si>
    <t>килограмм помидоров</t>
  </si>
  <si>
    <t>герои басней</t>
  </si>
  <si>
    <t>много простынь</t>
  </si>
  <si>
    <t>надеть шляпу</t>
  </si>
  <si>
    <t>одеть ребенка</t>
  </si>
  <si>
    <t>одеть очки</t>
  </si>
  <si>
    <t>Создавая ценности, человек обновляет себя.</t>
  </si>
  <si>
    <t>Неожиданно пришедшая в голову свежая идея целый день не давала мне покоя.</t>
  </si>
  <si>
    <t>Стоя у двери в гостиную, мне был ясно слышен весь их разговор.</t>
  </si>
  <si>
    <t>Светильник подвешен над диваном и очень красивый.</t>
  </si>
  <si>
    <t>Старик не ответил, что он будет делать с кладом.</t>
  </si>
  <si>
    <t>Как поступать, решай сам: у тебя своя голова на плечах.</t>
  </si>
  <si>
    <t>Нормы русского литературного языка</t>
  </si>
  <si>
    <t>Количество верных ответов</t>
  </si>
  <si>
    <t>Оценка</t>
  </si>
  <si>
    <t xml:space="preserve">
Нормы, связанные с фонетическим уровнем языка, называются:</t>
  </si>
  <si>
    <t xml:space="preserve"> Речевые ошибки допущены в предложении:</t>
  </si>
  <si>
    <t>Отметьте  словосочетания с ошибкой в определении рода существительного:</t>
  </si>
  <si>
    <t xml:space="preserve">Отметьте словосочетания с ошибкой в образовании формы Р.п. от существительных  мн. Числа:
</t>
  </si>
  <si>
    <t>Отметьте неправильное сочетание слов:</t>
  </si>
  <si>
    <t>Отметьте предложение с ошибками в употреблении причастных и деепричастных оборотов:</t>
  </si>
  <si>
    <t>Отметьте предложение с речевыми ошибками:</t>
  </si>
  <si>
    <t>Тесты</t>
  </si>
  <si>
    <t>Предмет: русский язык и культура речи</t>
  </si>
  <si>
    <t>Автор: Сенькина Е.В.</t>
  </si>
  <si>
    <t>Нормы употребления имени числительного</t>
  </si>
  <si>
    <t>№</t>
  </si>
  <si>
    <t>Вопрос</t>
  </si>
  <si>
    <t>Выберите верный ответ из списка</t>
  </si>
  <si>
    <t>Результат</t>
  </si>
  <si>
    <t>Укажите предложение с грамматической ошибкой.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</si>
  <si>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</si>
  <si>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</si>
  <si>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</si>
  <si>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</si>
  <si>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</si>
  <si>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</si>
  <si>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</si>
  <si>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</si>
  <si>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</si>
  <si>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</si>
  <si>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 Укажите правильную падежную форму имени числительного в предложении: </t>
    </r>
    <r>
      <rPr>
        <i/>
        <sz val="12"/>
        <color indexed="63"/>
        <rFont val="Times New Roman"/>
        <family val="1"/>
      </rPr>
      <t>В отчете было упоминание о 374 студентах-участниках различных конкурсов и олимпиад.</t>
    </r>
  </si>
  <si>
    <r>
      <t>Укажите правильную падежную форму имени числительного в предложении: </t>
    </r>
    <r>
      <rPr>
        <i/>
        <sz val="12"/>
        <rFont val="Times New Roman"/>
        <family val="1"/>
      </rPr>
      <t>Перепись населения в нашем городе будет проводиться 265 переписчиками.</t>
    </r>
  </si>
  <si>
    <t>Монета оказалась старой, стертой с обоих сторон.</t>
  </si>
  <si>
    <t>http://testru.info/?p=198</t>
  </si>
  <si>
    <t>http://www.argusm-edu.ru/testy-po-Russkomu_yazyku_i_kulture_rechi/</t>
  </si>
  <si>
    <t>Вопросы "Тест1":</t>
  </si>
  <si>
    <t>Вопросы  "Тест2":</t>
  </si>
  <si>
    <t>Источники:</t>
  </si>
  <si>
    <t>https://d2806c92-a-62cb3a1a-s-sites.googlegroups.com/site/muzejrusskogoslova/russkaa-orfografia-v-kartinkah/Campa%C3%B1as-pol%C3%ADticas-exitosas.jpg?attachauth=ANoY7cry-CMhjFV_z-Gd8FYAFEk5UKF59NqPHC4r4FlhZ1bOH5Camuo_XPIFKnrVfT-F1Xz5KkpQDz-rdpRyQf7ZA2dXT3zjrdSQWnMNE6uAaBmIpfIPffqmjyFqg3QL2ftZ4Yi2uwf4lajtsXTcvaspPFgk8aqYCVjqiJyRj5kq2IctypXr-3bPliK6xtgxrsPXNmLAgGd-WGeOxodSoBuKfonBNskbM-U3O3hHX8cHhFBpChpRISZbbvIzh2Eep-sF08oa0KzKWR0yw_98Vu_q1JYEGnqY8wYtPq9rx43iJAbpyBVdBk8%3D&amp;attredirects=0</t>
  </si>
  <si>
    <t>Из школы вышли семеро девочек и пятеро мальчиков.</t>
  </si>
  <si>
    <t>Стена выложена из триста семидесяти кирпичей.</t>
  </si>
  <si>
    <t>Мы жили тогда  в двадцать пять верстах от большого торгового села.</t>
  </si>
  <si>
    <t>На переговорах встретелись четыре президента.</t>
  </si>
  <si>
    <t>Более пятиста школьников сдали экзамен хорошо.</t>
  </si>
  <si>
    <t>Обои студентки получили стипендию.</t>
  </si>
  <si>
    <t>Город расположен на обоих сторонах реки.</t>
  </si>
  <si>
    <t>двумястами шестьюдесятью пятью</t>
  </si>
  <si>
    <t>о трехстах семидесяти четырех</t>
  </si>
  <si>
    <t>Картинки:</t>
  </si>
  <si>
    <t>http://900igr.net/datai/russkij-jazyk/Tekst-s-narechijami/0004-003-Tekst-s-narechijami.jpg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</si>
</sst>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Inherit"/>
      <family val="0"/>
    </font>
    <font>
      <i/>
      <sz val="26"/>
      <color indexed="30"/>
      <name val="Monotype Corsiva"/>
      <family val="4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31"/>
      <name val="Times New Roman"/>
      <family val="1"/>
    </font>
    <font>
      <sz val="11"/>
      <color indexed="31"/>
      <name val="Calibri"/>
      <family val="2"/>
    </font>
    <font>
      <sz val="14"/>
      <color indexed="31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1"/>
      <color indexed="8"/>
      <name val="Cambria"/>
      <family val="1"/>
    </font>
    <font>
      <sz val="14"/>
      <name val="Calibri"/>
      <family val="2"/>
    </font>
    <font>
      <sz val="28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28"/>
      <color indexed="57"/>
      <name val="Monotype Corsiva"/>
      <family val="4"/>
    </font>
    <font>
      <sz val="26"/>
      <color indexed="8"/>
      <name val="Calibri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24"/>
      <color indexed="8"/>
      <name val="Microsoft Uighur"/>
      <family val="0"/>
    </font>
    <font>
      <sz val="11"/>
      <color indexed="30"/>
      <name val="Calibri"/>
      <family val="2"/>
    </font>
    <font>
      <sz val="11"/>
      <color indexed="4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Inherit"/>
      <family val="0"/>
    </font>
    <font>
      <i/>
      <sz val="26"/>
      <color rgb="FF0070C0"/>
      <name val="Monotype Corsiva"/>
      <family val="4"/>
    </font>
    <font>
      <sz val="14"/>
      <color rgb="FFE5E5FF"/>
      <name val="Times New Roman"/>
      <family val="1"/>
    </font>
    <font>
      <sz val="11"/>
      <color rgb="FFE5E5FF"/>
      <name val="Calibri"/>
      <family val="2"/>
    </font>
    <font>
      <sz val="14"/>
      <color rgb="FFE5E5FF"/>
      <name val="Calibri"/>
      <family val="2"/>
    </font>
    <font>
      <sz val="22"/>
      <color theme="1"/>
      <name val="Calibri"/>
      <family val="2"/>
    </font>
    <font>
      <sz val="11"/>
      <color theme="1"/>
      <name val="Cambria"/>
      <family val="1"/>
    </font>
    <font>
      <sz val="26"/>
      <color theme="1"/>
      <name val="Calibri"/>
      <family val="2"/>
    </font>
    <font>
      <sz val="12"/>
      <color rgb="FF2C2B2B"/>
      <name val="Times New Roman"/>
      <family val="1"/>
    </font>
    <font>
      <b/>
      <i/>
      <sz val="12"/>
      <color theme="1"/>
      <name val="Times New Roman"/>
      <family val="1"/>
    </font>
    <font>
      <sz val="24"/>
      <color theme="1"/>
      <name val="Microsoft Uighur"/>
      <family val="0"/>
    </font>
    <font>
      <sz val="16"/>
      <color theme="1"/>
      <name val="Calibri"/>
      <family val="2"/>
    </font>
    <font>
      <sz val="11"/>
      <color theme="9" tint="0.7999799847602844"/>
      <name val="Calibri"/>
      <family val="2"/>
    </font>
    <font>
      <sz val="11"/>
      <color theme="4" tint="0.39998000860214233"/>
      <name val="Calibri"/>
      <family val="2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28"/>
      <color theme="1"/>
      <name val="Times New Roman"/>
      <family val="1"/>
    </font>
    <font>
      <b/>
      <i/>
      <sz val="28"/>
      <color theme="6" tint="-0.4999699890613556"/>
      <name val="Monotype Corsiva"/>
      <family val="4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4FE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0" fillId="35" borderId="0" xfId="0" applyFont="1" applyFill="1" applyAlignment="1">
      <alignment horizontal="left"/>
    </xf>
    <xf numFmtId="0" fontId="61" fillId="35" borderId="0" xfId="0" applyFont="1" applyFill="1" applyAlignment="1">
      <alignment horizontal="center"/>
    </xf>
    <xf numFmtId="0" fontId="0" fillId="20" borderId="0" xfId="0" applyFill="1" applyAlignment="1">
      <alignment/>
    </xf>
    <xf numFmtId="0" fontId="62" fillId="35" borderId="0" xfId="0" applyFont="1" applyFill="1" applyAlignment="1">
      <alignment/>
    </xf>
    <xf numFmtId="0" fontId="63" fillId="35" borderId="0" xfId="0" applyFont="1" applyFill="1" applyAlignment="1">
      <alignment/>
    </xf>
    <xf numFmtId="0" fontId="64" fillId="35" borderId="0" xfId="0" applyFont="1" applyFill="1" applyAlignment="1">
      <alignment/>
    </xf>
    <xf numFmtId="0" fontId="65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66" fillId="35" borderId="0" xfId="0" applyFont="1" applyFill="1" applyAlignment="1">
      <alignment horizontal="left"/>
    </xf>
    <xf numFmtId="0" fontId="67" fillId="35" borderId="0" xfId="0" applyFont="1" applyFill="1" applyAlignment="1">
      <alignment/>
    </xf>
    <xf numFmtId="0" fontId="0" fillId="2" borderId="0" xfId="0" applyFill="1" applyAlignment="1">
      <alignment/>
    </xf>
    <xf numFmtId="0" fontId="51" fillId="14" borderId="10" xfId="0" applyFont="1" applyFill="1" applyBorder="1" applyAlignment="1">
      <alignment horizontal="center"/>
    </xf>
    <xf numFmtId="0" fontId="68" fillId="14" borderId="10" xfId="0" applyFont="1" applyFill="1" applyBorder="1" applyAlignment="1">
      <alignment/>
    </xf>
    <xf numFmtId="0" fontId="22" fillId="14" borderId="10" xfId="0" applyFont="1" applyFill="1" applyBorder="1" applyAlignment="1">
      <alignment wrapText="1"/>
    </xf>
    <xf numFmtId="0" fontId="69" fillId="13" borderId="11" xfId="0" applyFont="1" applyFill="1" applyBorder="1" applyAlignment="1">
      <alignment/>
    </xf>
    <xf numFmtId="0" fontId="69" fillId="13" borderId="11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68" fillId="7" borderId="10" xfId="0" applyFont="1" applyFill="1" applyBorder="1" applyAlignment="1">
      <alignment/>
    </xf>
    <xf numFmtId="0" fontId="51" fillId="7" borderId="12" xfId="0" applyFont="1" applyFill="1" applyBorder="1" applyAlignment="1">
      <alignment horizontal="center"/>
    </xf>
    <xf numFmtId="0" fontId="68" fillId="7" borderId="12" xfId="0" applyFont="1" applyFill="1" applyBorder="1" applyAlignment="1">
      <alignment wrapText="1"/>
    </xf>
    <xf numFmtId="0" fontId="47" fillId="2" borderId="0" xfId="42" applyFill="1" applyAlignment="1" applyProtection="1">
      <alignment/>
      <protection/>
    </xf>
    <xf numFmtId="0" fontId="70" fillId="2" borderId="0" xfId="0" applyFont="1" applyFill="1" applyAlignment="1">
      <alignment/>
    </xf>
    <xf numFmtId="0" fontId="71" fillId="2" borderId="0" xfId="0" applyFont="1" applyFill="1" applyAlignment="1">
      <alignment/>
    </xf>
    <xf numFmtId="0" fontId="0" fillId="14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72" fillId="7" borderId="15" xfId="0" applyFont="1" applyFill="1" applyBorder="1" applyAlignment="1">
      <alignment wrapText="1"/>
    </xf>
    <xf numFmtId="0" fontId="73" fillId="14" borderId="15" xfId="0" applyFont="1" applyFill="1" applyBorder="1" applyAlignment="1">
      <alignment wrapText="1"/>
    </xf>
    <xf numFmtId="0" fontId="72" fillId="7" borderId="16" xfId="0" applyFont="1" applyFill="1" applyBorder="1" applyAlignment="1">
      <alignment wrapText="1"/>
    </xf>
    <xf numFmtId="0" fontId="69" fillId="13" borderId="17" xfId="0" applyFont="1" applyFill="1" applyBorder="1" applyAlignment="1">
      <alignment horizontal="center"/>
    </xf>
    <xf numFmtId="0" fontId="74" fillId="35" borderId="0" xfId="0" applyFont="1" applyFill="1" applyAlignment="1">
      <alignment horizontal="left"/>
    </xf>
    <xf numFmtId="0" fontId="73" fillId="14" borderId="18" xfId="0" applyFont="1" applyFill="1" applyBorder="1" applyAlignment="1">
      <alignment wrapText="1"/>
    </xf>
    <xf numFmtId="0" fontId="69" fillId="13" borderId="19" xfId="0" applyFont="1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75" fillId="14" borderId="20" xfId="0" applyFont="1" applyFill="1" applyBorder="1" applyAlignment="1">
      <alignment/>
    </xf>
    <xf numFmtId="0" fontId="75" fillId="7" borderId="13" xfId="0" applyFont="1" applyFill="1" applyBorder="1" applyAlignment="1">
      <alignment/>
    </xf>
    <xf numFmtId="0" fontId="75" fillId="14" borderId="13" xfId="0" applyFont="1" applyFill="1" applyBorder="1" applyAlignment="1">
      <alignment/>
    </xf>
    <xf numFmtId="0" fontId="75" fillId="7" borderId="14" xfId="0" applyFont="1" applyFill="1" applyBorder="1" applyAlignment="1">
      <alignment/>
    </xf>
    <xf numFmtId="0" fontId="65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47" fillId="35" borderId="0" xfId="42" applyFill="1" applyAlignment="1" applyProtection="1">
      <alignment/>
      <protection/>
    </xf>
    <xf numFmtId="0" fontId="0" fillId="36" borderId="0" xfId="0" applyFill="1" applyAlignment="1">
      <alignment/>
    </xf>
    <xf numFmtId="0" fontId="76" fillId="36" borderId="0" xfId="0" applyFont="1" applyFill="1" applyAlignment="1">
      <alignment horizontal="center"/>
    </xf>
    <xf numFmtId="0" fontId="77" fillId="36" borderId="0" xfId="0" applyFont="1" applyFill="1" applyAlignment="1">
      <alignment horizontal="center"/>
    </xf>
    <xf numFmtId="0" fontId="74" fillId="36" borderId="0" xfId="0" applyFont="1" applyFill="1" applyAlignment="1">
      <alignment horizontal="center"/>
    </xf>
    <xf numFmtId="0" fontId="78" fillId="36" borderId="0" xfId="0" applyFont="1" applyFill="1" applyAlignment="1">
      <alignment horizontal="center"/>
    </xf>
    <xf numFmtId="0" fontId="0" fillId="19" borderId="0" xfId="0" applyFill="1" applyAlignment="1">
      <alignment/>
    </xf>
    <xf numFmtId="0" fontId="61" fillId="35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19" borderId="0" xfId="0" applyFill="1" applyAlignment="1">
      <alignment horizontal="left"/>
    </xf>
    <xf numFmtId="0" fontId="78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/>
    </xf>
    <xf numFmtId="0" fontId="0" fillId="19" borderId="0" xfId="0" applyFill="1" applyAlignment="1">
      <alignment/>
    </xf>
    <xf numFmtId="0" fontId="78" fillId="35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</xdr:row>
      <xdr:rowOff>38100</xdr:rowOff>
    </xdr:from>
    <xdr:to>
      <xdr:col>6</xdr:col>
      <xdr:colOff>238125</xdr:colOff>
      <xdr:row>21</xdr:row>
      <xdr:rowOff>123825</xdr:rowOff>
    </xdr:to>
    <xdr:pic>
      <xdr:nvPicPr>
        <xdr:cNvPr id="1" name="Рисунок 1" descr="Campañas-políticas-exitos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19100"/>
          <a:ext cx="36290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4</xdr:row>
      <xdr:rowOff>9525</xdr:rowOff>
    </xdr:from>
    <xdr:to>
      <xdr:col>9</xdr:col>
      <xdr:colOff>304800</xdr:colOff>
      <xdr:row>13</xdr:row>
      <xdr:rowOff>990600</xdr:rowOff>
    </xdr:to>
    <xdr:pic>
      <xdr:nvPicPr>
        <xdr:cNvPr id="1" name="Рисунок 1" descr="974678_html_m5911e42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1038225"/>
          <a:ext cx="4800600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estru.info/?p=198" TargetMode="External" /><Relationship Id="rId2" Type="http://schemas.openxmlformats.org/officeDocument/2006/relationships/hyperlink" Target="http://www.argusm-edu.ru/testy-po-Russkomu_yazyku_i_kulture_rechi/" TargetMode="External" /><Relationship Id="rId3" Type="http://schemas.openxmlformats.org/officeDocument/2006/relationships/hyperlink" Target="http://900igr.net/datai/russkij-jazyk/Tekst-s-narechijami/0004-003-Tekst-s-narechijami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8:S15"/>
  <sheetViews>
    <sheetView showGridLines="0" tabSelected="1" zoomScalePageLayoutView="0" workbookViewId="0" topLeftCell="A1">
      <selection activeCell="I17" sqref="I17"/>
    </sheetView>
  </sheetViews>
  <sheetFormatPr defaultColWidth="9.140625" defaultRowHeight="15"/>
  <cols>
    <col min="1" max="16384" width="9.140625" style="49" customWidth="1"/>
  </cols>
  <sheetData>
    <row r="8" spans="8:19" ht="15" customHeight="1">
      <c r="H8" s="50" t="s">
        <v>56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8:19" ht="15" customHeight="1"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1" spans="8:19" ht="36.75">
      <c r="H11" s="51" t="s">
        <v>46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3" spans="8:19" ht="26.25">
      <c r="H13" s="52" t="s">
        <v>57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5" spans="8:19" ht="18.75">
      <c r="H15" s="53" t="s">
        <v>58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</sheetData>
  <sheetProtection/>
  <mergeCells count="4">
    <mergeCell ref="H8:S9"/>
    <mergeCell ref="H11:S11"/>
    <mergeCell ref="H13:S13"/>
    <mergeCell ref="H15:S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M202"/>
  <sheetViews>
    <sheetView showGridLines="0" zoomScale="103" zoomScaleNormal="103" zoomScalePageLayoutView="0" workbookViewId="0" topLeftCell="A1">
      <selection activeCell="D54" sqref="D54"/>
    </sheetView>
  </sheetViews>
  <sheetFormatPr defaultColWidth="9.140625" defaultRowHeight="15"/>
  <cols>
    <col min="1" max="1" width="9.140625" style="3" customWidth="1"/>
    <col min="3" max="3" width="18.28125" style="0" customWidth="1"/>
    <col min="4" max="4" width="17.140625" style="0" customWidth="1"/>
    <col min="5" max="5" width="18.8515625" style="0" customWidth="1"/>
    <col min="6" max="6" width="14.421875" style="0" customWidth="1"/>
    <col min="7" max="7" width="15.140625" style="0" customWidth="1"/>
    <col min="8" max="8" width="16.7109375" style="0" customWidth="1"/>
    <col min="9" max="9" width="17.8515625" style="0" customWidth="1"/>
    <col min="10" max="10" width="16.8515625" style="0" customWidth="1"/>
    <col min="11" max="11" width="17.57421875" style="0" customWidth="1"/>
    <col min="12" max="25" width="9.140625" style="3" customWidth="1"/>
  </cols>
  <sheetData>
    <row r="1" spans="4:10" s="3" customFormat="1" ht="41.25" customHeight="1">
      <c r="D1" s="55" t="s">
        <v>46</v>
      </c>
      <c r="E1" s="55"/>
      <c r="F1" s="55"/>
      <c r="G1" s="55"/>
      <c r="H1" s="55"/>
      <c r="I1" s="55"/>
      <c r="J1" s="55"/>
    </row>
    <row r="2" spans="2:11" s="3" customFormat="1" ht="36.75" customHeight="1">
      <c r="B2" s="3" t="s">
        <v>3</v>
      </c>
      <c r="C2" s="62" t="s">
        <v>49</v>
      </c>
      <c r="D2" s="58"/>
      <c r="E2" s="58"/>
      <c r="F2" s="58"/>
      <c r="G2" s="58"/>
      <c r="H2" s="58"/>
      <c r="I2" s="58"/>
      <c r="J2" s="58"/>
      <c r="K2" s="58"/>
    </row>
    <row r="3" spans="2:65" ht="18.75">
      <c r="B3" s="1" t="s">
        <v>0</v>
      </c>
      <c r="C3" s="54" t="s">
        <v>9</v>
      </c>
      <c r="D3" s="54"/>
      <c r="E3" s="54"/>
      <c r="F3" s="54"/>
      <c r="G3" s="54"/>
      <c r="H3" s="54"/>
      <c r="I3" s="54"/>
      <c r="J3" s="54"/>
      <c r="K3" s="54"/>
      <c r="M3" s="10"/>
      <c r="N3" s="11">
        <f>IF(M3="В",1,0)</f>
        <v>0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2:65" ht="15">
      <c r="B4" s="2" t="s">
        <v>1</v>
      </c>
      <c r="C4" s="56" t="s">
        <v>10</v>
      </c>
      <c r="D4" s="56"/>
      <c r="E4" s="56"/>
      <c r="F4" s="56"/>
      <c r="G4" s="56"/>
      <c r="H4" s="56"/>
      <c r="I4" s="56"/>
      <c r="J4" s="56"/>
      <c r="K4" s="56"/>
      <c r="N4" s="1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2:65" ht="15">
      <c r="B5" s="1" t="s">
        <v>2</v>
      </c>
      <c r="C5" s="57" t="s">
        <v>11</v>
      </c>
      <c r="D5" s="57"/>
      <c r="E5" s="57"/>
      <c r="F5" s="57"/>
      <c r="G5" s="57"/>
      <c r="H5" s="57"/>
      <c r="I5" s="57"/>
      <c r="J5" s="57"/>
      <c r="K5" s="57"/>
      <c r="N5" s="12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="3" customFormat="1" ht="14.25" customHeight="1">
      <c r="N6" s="12"/>
    </row>
    <row r="7" spans="2:14" s="3" customFormat="1" ht="18.75">
      <c r="B7" s="3" t="s">
        <v>4</v>
      </c>
      <c r="C7" s="58" t="s">
        <v>12</v>
      </c>
      <c r="D7" s="58"/>
      <c r="E7" s="58"/>
      <c r="F7" s="58"/>
      <c r="G7" s="58"/>
      <c r="H7" s="58"/>
      <c r="I7" s="58"/>
      <c r="J7" s="58"/>
      <c r="K7" s="58"/>
      <c r="N7" s="12"/>
    </row>
    <row r="8" spans="2:65" ht="18.75">
      <c r="B8" s="1" t="s">
        <v>0</v>
      </c>
      <c r="C8" s="57" t="s">
        <v>13</v>
      </c>
      <c r="D8" s="57"/>
      <c r="E8" s="57"/>
      <c r="F8" s="57"/>
      <c r="G8" s="57"/>
      <c r="H8" s="57"/>
      <c r="I8" s="57"/>
      <c r="J8" s="57"/>
      <c r="K8" s="57"/>
      <c r="M8" s="10"/>
      <c r="N8" s="11">
        <f>IF(M8="А",1,0)</f>
        <v>0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2:65" ht="15">
      <c r="B9" s="2" t="s">
        <v>1</v>
      </c>
      <c r="C9" s="56" t="s">
        <v>14</v>
      </c>
      <c r="D9" s="56"/>
      <c r="E9" s="56"/>
      <c r="F9" s="56"/>
      <c r="G9" s="56"/>
      <c r="H9" s="56"/>
      <c r="I9" s="56"/>
      <c r="J9" s="56"/>
      <c r="K9" s="56"/>
      <c r="N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2:65" ht="15">
      <c r="B10" s="1" t="s">
        <v>2</v>
      </c>
      <c r="C10" s="54" t="s">
        <v>15</v>
      </c>
      <c r="D10" s="54"/>
      <c r="E10" s="54"/>
      <c r="F10" s="54"/>
      <c r="G10" s="54"/>
      <c r="H10" s="54"/>
      <c r="I10" s="54"/>
      <c r="J10" s="54"/>
      <c r="K10" s="54"/>
      <c r="N10" s="12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="3" customFormat="1" ht="15">
      <c r="N11" s="12"/>
    </row>
    <row r="12" spans="2:14" s="3" customFormat="1" ht="18.75">
      <c r="B12" s="3" t="s">
        <v>5</v>
      </c>
      <c r="C12" s="60" t="s">
        <v>30</v>
      </c>
      <c r="D12" s="60"/>
      <c r="E12" s="60"/>
      <c r="F12" s="60"/>
      <c r="G12" s="60"/>
      <c r="H12" s="60"/>
      <c r="I12" s="60"/>
      <c r="J12" s="60"/>
      <c r="K12" s="60"/>
      <c r="M12" s="7"/>
      <c r="N12" s="12"/>
    </row>
    <row r="13" spans="2:65" ht="18.75">
      <c r="B13" s="1" t="s">
        <v>0</v>
      </c>
      <c r="C13" s="54" t="s">
        <v>16</v>
      </c>
      <c r="D13" s="54"/>
      <c r="E13" s="54"/>
      <c r="F13" s="54"/>
      <c r="G13" s="54"/>
      <c r="H13" s="54"/>
      <c r="I13" s="54"/>
      <c r="J13" s="54"/>
      <c r="K13" s="54"/>
      <c r="M13" s="10"/>
      <c r="N13" s="11">
        <f>IF(M13="С",1,0)</f>
        <v>0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2:65" ht="15">
      <c r="B14" s="2" t="s">
        <v>1</v>
      </c>
      <c r="C14" s="56" t="s">
        <v>17</v>
      </c>
      <c r="D14" s="56"/>
      <c r="E14" s="56"/>
      <c r="F14" s="56"/>
      <c r="G14" s="56"/>
      <c r="H14" s="56"/>
      <c r="I14" s="56"/>
      <c r="J14" s="56"/>
      <c r="K14" s="56"/>
      <c r="N14" s="12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2:65" ht="15">
      <c r="B15" s="1" t="s">
        <v>2</v>
      </c>
      <c r="C15" s="57" t="s">
        <v>18</v>
      </c>
      <c r="D15" s="57"/>
      <c r="E15" s="57"/>
      <c r="F15" s="57"/>
      <c r="G15" s="57"/>
      <c r="H15" s="57"/>
      <c r="I15" s="57"/>
      <c r="J15" s="57"/>
      <c r="K15" s="57"/>
      <c r="N15" s="12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="3" customFormat="1" ht="15">
      <c r="N16" s="12"/>
    </row>
    <row r="17" spans="2:14" s="3" customFormat="1" ht="14.25" customHeight="1">
      <c r="B17" s="16" t="s">
        <v>6</v>
      </c>
      <c r="C17" s="58" t="s">
        <v>29</v>
      </c>
      <c r="D17" s="58"/>
      <c r="E17" s="58"/>
      <c r="F17" s="58"/>
      <c r="G17" s="58"/>
      <c r="H17" s="58"/>
      <c r="I17" s="58"/>
      <c r="J17" s="58"/>
      <c r="K17" s="58"/>
      <c r="N17" s="12"/>
    </row>
    <row r="18" spans="2:65" ht="18.75">
      <c r="B18" s="5" t="s">
        <v>0</v>
      </c>
      <c r="C18" s="57" t="s">
        <v>19</v>
      </c>
      <c r="D18" s="57"/>
      <c r="E18" s="57"/>
      <c r="F18" s="57"/>
      <c r="G18" s="57"/>
      <c r="H18" s="57"/>
      <c r="I18" s="57"/>
      <c r="J18" s="57"/>
      <c r="K18" s="57"/>
      <c r="M18" s="10"/>
      <c r="N18" s="11">
        <f>IF(M18="С",1,0)</f>
        <v>0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2:65" ht="15">
      <c r="B19" s="6" t="s">
        <v>1</v>
      </c>
      <c r="C19" s="56" t="s">
        <v>20</v>
      </c>
      <c r="D19" s="56"/>
      <c r="E19" s="56"/>
      <c r="F19" s="56"/>
      <c r="G19" s="56"/>
      <c r="H19" s="56"/>
      <c r="I19" s="56"/>
      <c r="J19" s="56"/>
      <c r="K19" s="56"/>
      <c r="N19" s="1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2:65" ht="15">
      <c r="B20" s="5" t="s">
        <v>2</v>
      </c>
      <c r="C20" s="54" t="s">
        <v>21</v>
      </c>
      <c r="D20" s="54"/>
      <c r="E20" s="54"/>
      <c r="F20" s="54"/>
      <c r="G20" s="54"/>
      <c r="H20" s="54"/>
      <c r="I20" s="54"/>
      <c r="J20" s="54"/>
      <c r="K20" s="54"/>
      <c r="N20" s="1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="3" customFormat="1" ht="15">
      <c r="N21" s="12"/>
    </row>
    <row r="22" spans="2:14" s="3" customFormat="1" ht="18.75">
      <c r="B22" s="7" t="s">
        <v>7</v>
      </c>
      <c r="C22" s="58" t="s">
        <v>50</v>
      </c>
      <c r="D22" s="58"/>
      <c r="E22" s="58"/>
      <c r="F22" s="58"/>
      <c r="G22" s="58"/>
      <c r="H22" s="58"/>
      <c r="I22" s="58"/>
      <c r="J22" s="58"/>
      <c r="K22" s="58"/>
      <c r="N22" s="12"/>
    </row>
    <row r="23" spans="2:65" ht="18.75">
      <c r="B23" s="5" t="s">
        <v>0</v>
      </c>
      <c r="C23" s="61" t="s">
        <v>26</v>
      </c>
      <c r="D23" s="61"/>
      <c r="E23" s="61"/>
      <c r="F23" s="61"/>
      <c r="G23" s="61"/>
      <c r="H23" s="61"/>
      <c r="I23" s="61"/>
      <c r="J23" s="61"/>
      <c r="K23" s="61"/>
      <c r="M23" s="10"/>
      <c r="N23" s="11">
        <f>IF(M23="В",1,0)</f>
        <v>0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2:65" ht="15">
      <c r="B24" s="6" t="s">
        <v>1</v>
      </c>
      <c r="C24" s="56" t="s">
        <v>27</v>
      </c>
      <c r="D24" s="56"/>
      <c r="E24" s="56"/>
      <c r="F24" s="56"/>
      <c r="G24" s="56"/>
      <c r="H24" s="56"/>
      <c r="I24" s="56"/>
      <c r="J24" s="56"/>
      <c r="K24" s="56"/>
      <c r="M24" s="7"/>
      <c r="N24" s="12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2:65" ht="15">
      <c r="B25" s="5" t="s">
        <v>2</v>
      </c>
      <c r="C25" s="57" t="s">
        <v>28</v>
      </c>
      <c r="D25" s="57"/>
      <c r="E25" s="57"/>
      <c r="F25" s="57"/>
      <c r="G25" s="57"/>
      <c r="H25" s="57"/>
      <c r="I25" s="57"/>
      <c r="J25" s="57"/>
      <c r="K25" s="57"/>
      <c r="N25" s="1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="3" customFormat="1" ht="15">
      <c r="N26" s="12"/>
    </row>
    <row r="27" spans="2:14" s="3" customFormat="1" ht="18.75">
      <c r="B27" s="7" t="s">
        <v>8</v>
      </c>
      <c r="C27" s="58" t="s">
        <v>51</v>
      </c>
      <c r="D27" s="58"/>
      <c r="E27" s="58"/>
      <c r="F27" s="58"/>
      <c r="G27" s="58"/>
      <c r="H27" s="58"/>
      <c r="I27" s="58"/>
      <c r="J27" s="58"/>
      <c r="K27" s="58"/>
      <c r="N27" s="12"/>
    </row>
    <row r="28" spans="2:65" ht="18.75">
      <c r="B28" s="5" t="s">
        <v>0</v>
      </c>
      <c r="C28" s="57" t="s">
        <v>31</v>
      </c>
      <c r="D28" s="57"/>
      <c r="E28" s="57"/>
      <c r="F28" s="57"/>
      <c r="G28" s="57"/>
      <c r="H28" s="57"/>
      <c r="I28" s="57"/>
      <c r="J28" s="57"/>
      <c r="K28" s="57"/>
      <c r="M28" s="10"/>
      <c r="N28" s="11">
        <f>IF(M28="С",1,0)</f>
        <v>0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2:65" ht="15">
      <c r="B29" s="6" t="s">
        <v>1</v>
      </c>
      <c r="C29" s="56" t="s">
        <v>33</v>
      </c>
      <c r="D29" s="56"/>
      <c r="E29" s="56"/>
      <c r="F29" s="56"/>
      <c r="G29" s="56"/>
      <c r="H29" s="56"/>
      <c r="I29" s="56"/>
      <c r="J29" s="56"/>
      <c r="K29" s="56"/>
      <c r="N29" s="12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2:65" ht="15">
      <c r="B30" s="5" t="s">
        <v>2</v>
      </c>
      <c r="C30" s="54" t="s">
        <v>32</v>
      </c>
      <c r="D30" s="54"/>
      <c r="E30" s="54"/>
      <c r="F30" s="54"/>
      <c r="G30" s="54"/>
      <c r="H30" s="54"/>
      <c r="I30" s="54"/>
      <c r="J30" s="54"/>
      <c r="K30" s="54"/>
      <c r="N30" s="1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="3" customFormat="1" ht="15">
      <c r="N31" s="12"/>
    </row>
    <row r="32" spans="2:14" s="3" customFormat="1" ht="18.75">
      <c r="B32" s="7" t="s">
        <v>22</v>
      </c>
      <c r="C32" s="59" t="s">
        <v>52</v>
      </c>
      <c r="D32" s="60"/>
      <c r="E32" s="60"/>
      <c r="F32" s="60"/>
      <c r="G32" s="60"/>
      <c r="H32" s="60"/>
      <c r="I32" s="60"/>
      <c r="J32" s="60"/>
      <c r="K32" s="60"/>
      <c r="M32" s="4"/>
      <c r="N32" s="12"/>
    </row>
    <row r="33" spans="2:14" s="3" customFormat="1" ht="18.75">
      <c r="B33" s="5" t="s">
        <v>0</v>
      </c>
      <c r="C33" s="54" t="s">
        <v>34</v>
      </c>
      <c r="D33" s="54"/>
      <c r="E33" s="54"/>
      <c r="F33" s="54"/>
      <c r="G33" s="54"/>
      <c r="H33" s="54"/>
      <c r="I33" s="54"/>
      <c r="J33" s="54"/>
      <c r="K33" s="54"/>
      <c r="M33" s="10"/>
      <c r="N33" s="11">
        <f>IF(M33="В",1,0)</f>
        <v>0</v>
      </c>
    </row>
    <row r="34" spans="2:14" s="3" customFormat="1" ht="15">
      <c r="B34" s="6" t="s">
        <v>1</v>
      </c>
      <c r="C34" s="56" t="s">
        <v>35</v>
      </c>
      <c r="D34" s="56"/>
      <c r="E34" s="56"/>
      <c r="F34" s="56"/>
      <c r="G34" s="56"/>
      <c r="H34" s="56"/>
      <c r="I34" s="56"/>
      <c r="J34" s="56"/>
      <c r="K34" s="56"/>
      <c r="N34" s="12"/>
    </row>
    <row r="35" spans="2:65" ht="15">
      <c r="B35" s="5" t="s">
        <v>2</v>
      </c>
      <c r="C35" s="57" t="s">
        <v>36</v>
      </c>
      <c r="D35" s="57"/>
      <c r="E35" s="57"/>
      <c r="F35" s="57"/>
      <c r="G35" s="57"/>
      <c r="H35" s="57"/>
      <c r="I35" s="57"/>
      <c r="J35" s="57"/>
      <c r="K35" s="57"/>
      <c r="N35" s="1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2:65" ht="15">
      <c r="B36" s="7"/>
      <c r="C36" s="7"/>
      <c r="D36" s="7"/>
      <c r="E36" s="7"/>
      <c r="F36" s="7"/>
      <c r="G36" s="7"/>
      <c r="H36" s="7"/>
      <c r="I36" s="7"/>
      <c r="J36" s="7"/>
      <c r="K36" s="7"/>
      <c r="N36" s="12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2:65" ht="18.75">
      <c r="B37" s="8" t="s">
        <v>23</v>
      </c>
      <c r="C37" s="58" t="s">
        <v>53</v>
      </c>
      <c r="D37" s="58"/>
      <c r="E37" s="58"/>
      <c r="F37" s="58"/>
      <c r="G37" s="58"/>
      <c r="H37" s="58"/>
      <c r="I37" s="58"/>
      <c r="J37" s="58"/>
      <c r="K37" s="58"/>
      <c r="N37" s="12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2:65" ht="18.75">
      <c r="B38" s="5" t="s">
        <v>0</v>
      </c>
      <c r="C38" s="57" t="s">
        <v>37</v>
      </c>
      <c r="D38" s="57"/>
      <c r="E38" s="57"/>
      <c r="F38" s="57"/>
      <c r="G38" s="57"/>
      <c r="H38" s="57"/>
      <c r="I38" s="57"/>
      <c r="J38" s="57"/>
      <c r="K38" s="57"/>
      <c r="M38" s="10"/>
      <c r="N38" s="11">
        <f>IF(M38="С",1,0)</f>
        <v>0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2:65" ht="15">
      <c r="B39" s="6" t="s">
        <v>1</v>
      </c>
      <c r="C39" s="56" t="s">
        <v>38</v>
      </c>
      <c r="D39" s="56"/>
      <c r="E39" s="56"/>
      <c r="F39" s="56"/>
      <c r="G39" s="56"/>
      <c r="H39" s="56"/>
      <c r="I39" s="56"/>
      <c r="J39" s="56"/>
      <c r="K39" s="56"/>
      <c r="N39" s="1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2:65" ht="15">
      <c r="B40" s="5" t="s">
        <v>2</v>
      </c>
      <c r="C40" s="54" t="s">
        <v>39</v>
      </c>
      <c r="D40" s="54"/>
      <c r="E40" s="54"/>
      <c r="F40" s="54"/>
      <c r="G40" s="54"/>
      <c r="H40" s="54"/>
      <c r="I40" s="54"/>
      <c r="J40" s="54"/>
      <c r="K40" s="54"/>
      <c r="N40" s="1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2:65" ht="15">
      <c r="B41" s="7"/>
      <c r="C41" s="7"/>
      <c r="D41" s="7"/>
      <c r="E41" s="7"/>
      <c r="F41" s="7"/>
      <c r="G41" s="7"/>
      <c r="H41" s="7"/>
      <c r="I41" s="7"/>
      <c r="J41" s="7"/>
      <c r="K41" s="7"/>
      <c r="N41" s="1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2:65" ht="18.75">
      <c r="B42" s="7" t="s">
        <v>24</v>
      </c>
      <c r="C42" s="58" t="s">
        <v>54</v>
      </c>
      <c r="D42" s="58"/>
      <c r="E42" s="58"/>
      <c r="F42" s="58"/>
      <c r="G42" s="58"/>
      <c r="H42" s="58"/>
      <c r="I42" s="58"/>
      <c r="J42" s="58"/>
      <c r="K42" s="58"/>
      <c r="N42" s="1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2:65" ht="18.75">
      <c r="B43" s="5" t="s">
        <v>0</v>
      </c>
      <c r="C43" s="54" t="s">
        <v>40</v>
      </c>
      <c r="D43" s="54"/>
      <c r="E43" s="54"/>
      <c r="F43" s="54"/>
      <c r="G43" s="54"/>
      <c r="H43" s="54"/>
      <c r="I43" s="54"/>
      <c r="J43" s="54"/>
      <c r="K43" s="54"/>
      <c r="M43" s="10"/>
      <c r="N43" s="11">
        <f>IF(M43="С",1,0)</f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2:65" ht="15">
      <c r="B44" s="6" t="s">
        <v>1</v>
      </c>
      <c r="C44" s="56" t="s">
        <v>41</v>
      </c>
      <c r="D44" s="56"/>
      <c r="E44" s="56"/>
      <c r="F44" s="56"/>
      <c r="G44" s="56"/>
      <c r="H44" s="56"/>
      <c r="I44" s="56"/>
      <c r="J44" s="56"/>
      <c r="K44" s="56"/>
      <c r="N44" s="1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2:65" ht="15">
      <c r="B45" s="5" t="s">
        <v>2</v>
      </c>
      <c r="C45" s="57" t="s">
        <v>42</v>
      </c>
      <c r="D45" s="57"/>
      <c r="E45" s="57"/>
      <c r="F45" s="57"/>
      <c r="G45" s="57"/>
      <c r="H45" s="57"/>
      <c r="I45" s="57"/>
      <c r="J45" s="57"/>
      <c r="K45" s="57"/>
      <c r="N45" s="1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2:65" ht="15">
      <c r="B46" s="7"/>
      <c r="C46" s="7"/>
      <c r="D46" s="7"/>
      <c r="E46" s="7"/>
      <c r="F46" s="7"/>
      <c r="G46" s="7"/>
      <c r="H46" s="7"/>
      <c r="I46" s="7"/>
      <c r="J46" s="7"/>
      <c r="K46" s="7"/>
      <c r="N46" s="1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2:65" ht="18.75">
      <c r="B47" s="7" t="s">
        <v>25</v>
      </c>
      <c r="C47" s="58" t="s">
        <v>55</v>
      </c>
      <c r="D47" s="58"/>
      <c r="E47" s="58"/>
      <c r="F47" s="58"/>
      <c r="G47" s="58"/>
      <c r="H47" s="58"/>
      <c r="I47" s="58"/>
      <c r="J47" s="58"/>
      <c r="K47" s="58"/>
      <c r="N47" s="1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2:65" ht="18.75">
      <c r="B48" s="5" t="s">
        <v>0</v>
      </c>
      <c r="C48" s="57" t="s">
        <v>43</v>
      </c>
      <c r="D48" s="57"/>
      <c r="E48" s="57"/>
      <c r="F48" s="57"/>
      <c r="G48" s="57"/>
      <c r="H48" s="57"/>
      <c r="I48" s="57"/>
      <c r="J48" s="57"/>
      <c r="K48" s="57"/>
      <c r="M48" s="10"/>
      <c r="N48" s="11">
        <f>IF(M48="А",1,0)</f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2:65" ht="15">
      <c r="B49" s="6" t="s">
        <v>1</v>
      </c>
      <c r="C49" s="56" t="s">
        <v>44</v>
      </c>
      <c r="D49" s="56"/>
      <c r="E49" s="56"/>
      <c r="F49" s="56"/>
      <c r="G49" s="56"/>
      <c r="H49" s="56"/>
      <c r="I49" s="56"/>
      <c r="J49" s="56"/>
      <c r="K49" s="56"/>
      <c r="N49" s="1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2:65" ht="15">
      <c r="B50" s="5" t="s">
        <v>2</v>
      </c>
      <c r="C50" s="54" t="s">
        <v>45</v>
      </c>
      <c r="D50" s="54"/>
      <c r="E50" s="54"/>
      <c r="F50" s="54"/>
      <c r="G50" s="54"/>
      <c r="H50" s="54"/>
      <c r="I50" s="54"/>
      <c r="J50" s="54"/>
      <c r="K50" s="54"/>
      <c r="N50" s="1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2:65" ht="15">
      <c r="B51" s="3"/>
      <c r="C51" s="3"/>
      <c r="D51" s="3"/>
      <c r="E51" s="3"/>
      <c r="F51" s="3"/>
      <c r="G51" s="3"/>
      <c r="H51" s="3"/>
      <c r="I51" s="3"/>
      <c r="J51" s="3"/>
      <c r="K51" s="3"/>
      <c r="N51" s="1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2:65" ht="15">
      <c r="B52" s="3"/>
      <c r="C52" s="3"/>
      <c r="D52" s="3"/>
      <c r="E52" s="3"/>
      <c r="F52" s="3"/>
      <c r="G52" s="3"/>
      <c r="H52" s="3"/>
      <c r="I52" s="3"/>
      <c r="J52" s="3"/>
      <c r="K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2:65" ht="27.75">
      <c r="B53" s="7" t="s">
        <v>47</v>
      </c>
      <c r="C53" s="3"/>
      <c r="D53" s="15">
        <f>SUM(N3:N51)</f>
        <v>0</v>
      </c>
      <c r="E53" s="3"/>
      <c r="F53" s="3"/>
      <c r="G53" s="3"/>
      <c r="H53" s="3"/>
      <c r="I53" s="3"/>
      <c r="J53" s="3"/>
      <c r="K53" s="3"/>
      <c r="N53" s="13">
        <f>IF(D53=10,5,(IF(D53&gt;=8,4,IF(D53&gt;=5,3,2))))</f>
        <v>2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2:65" ht="28.5">
      <c r="B54" s="7" t="s">
        <v>48</v>
      </c>
      <c r="C54" s="7"/>
      <c r="D54" s="14">
        <f>IF(D53=10,5,(IF(D53&gt;=8,4,IF(D53&gt;=5,3,2))))</f>
        <v>2</v>
      </c>
      <c r="E54" s="3"/>
      <c r="F54" s="3"/>
      <c r="G54" s="3"/>
      <c r="H54" s="3"/>
      <c r="I54" s="3"/>
      <c r="J54" s="3"/>
      <c r="K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2:65" ht="15">
      <c r="B55" s="3"/>
      <c r="C55" s="3"/>
      <c r="D55" s="3"/>
      <c r="E55" s="3"/>
      <c r="F55" s="3"/>
      <c r="G55" s="3"/>
      <c r="H55" s="3"/>
      <c r="I55" s="3"/>
      <c r="J55" s="3"/>
      <c r="K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2:65" ht="15">
      <c r="B56" s="3"/>
      <c r="C56" s="3"/>
      <c r="D56" s="3"/>
      <c r="E56" s="3"/>
      <c r="F56" s="3"/>
      <c r="G56" s="3"/>
      <c r="H56" s="3"/>
      <c r="I56" s="3"/>
      <c r="J56" s="3"/>
      <c r="K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2:65" ht="15">
      <c r="B57" s="3"/>
      <c r="C57" s="3"/>
      <c r="D57" s="3"/>
      <c r="E57" s="3"/>
      <c r="F57" s="3"/>
      <c r="G57" s="3"/>
      <c r="H57" s="3"/>
      <c r="I57" s="3"/>
      <c r="J57" s="3"/>
      <c r="K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2:65" ht="15">
      <c r="B58" s="3"/>
      <c r="C58" s="3"/>
      <c r="D58" s="3"/>
      <c r="E58" s="3"/>
      <c r="F58" s="3"/>
      <c r="G58" s="3"/>
      <c r="H58" s="3"/>
      <c r="I58" s="3"/>
      <c r="J58" s="3"/>
      <c r="K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2:65" ht="15">
      <c r="B59" s="3"/>
      <c r="C59" s="3"/>
      <c r="D59" s="3"/>
      <c r="E59" s="3"/>
      <c r="F59" s="3"/>
      <c r="G59" s="3"/>
      <c r="H59" s="3"/>
      <c r="I59" s="3"/>
      <c r="J59" s="3"/>
      <c r="K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2:65" ht="15">
      <c r="B60" s="3"/>
      <c r="C60" s="3"/>
      <c r="D60" s="3"/>
      <c r="E60" s="3"/>
      <c r="F60" s="3"/>
      <c r="G60" s="3"/>
      <c r="H60" s="3"/>
      <c r="I60" s="3"/>
      <c r="J60" s="3"/>
      <c r="K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2:65" ht="15">
      <c r="B61" s="3"/>
      <c r="C61" s="3"/>
      <c r="D61" s="3"/>
      <c r="E61" s="3"/>
      <c r="F61" s="3"/>
      <c r="G61" s="3"/>
      <c r="H61" s="3"/>
      <c r="I61" s="3"/>
      <c r="J61" s="3"/>
      <c r="K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2:65" ht="15">
      <c r="B62" s="3"/>
      <c r="C62" s="3"/>
      <c r="D62" s="3"/>
      <c r="E62" s="3"/>
      <c r="F62" s="3"/>
      <c r="G62" s="3"/>
      <c r="H62" s="3"/>
      <c r="I62" s="3"/>
      <c r="J62" s="3"/>
      <c r="K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2:65" ht="15">
      <c r="B63" s="3"/>
      <c r="C63" s="3"/>
      <c r="D63" s="3"/>
      <c r="E63" s="3"/>
      <c r="F63" s="3"/>
      <c r="G63" s="3"/>
      <c r="H63" s="3"/>
      <c r="I63" s="3"/>
      <c r="J63" s="3"/>
      <c r="K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2:65" ht="15">
      <c r="B64" s="3"/>
      <c r="C64" s="3"/>
      <c r="D64" s="3"/>
      <c r="E64" s="3"/>
      <c r="F64" s="3"/>
      <c r="G64" s="3"/>
      <c r="H64" s="3"/>
      <c r="I64" s="3"/>
      <c r="J64" s="3"/>
      <c r="K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2:65" ht="15">
      <c r="B65" s="3"/>
      <c r="C65" s="3"/>
      <c r="D65" s="3"/>
      <c r="E65" s="3"/>
      <c r="F65" s="3"/>
      <c r="G65" s="3"/>
      <c r="H65" s="3"/>
      <c r="I65" s="3"/>
      <c r="J65" s="3"/>
      <c r="K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2:65" ht="15">
      <c r="B66" s="3"/>
      <c r="C66" s="3"/>
      <c r="D66" s="3"/>
      <c r="E66" s="3"/>
      <c r="F66" s="3"/>
      <c r="G66" s="3"/>
      <c r="H66" s="3"/>
      <c r="I66" s="3"/>
      <c r="J66" s="3"/>
      <c r="K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2:65" ht="15">
      <c r="B67" s="3"/>
      <c r="C67" s="3"/>
      <c r="D67" s="3"/>
      <c r="E67" s="3"/>
      <c r="F67" s="3"/>
      <c r="G67" s="3"/>
      <c r="H67" s="3"/>
      <c r="I67" s="3"/>
      <c r="J67" s="3"/>
      <c r="K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2:65" ht="15">
      <c r="B68" s="3"/>
      <c r="C68" s="3"/>
      <c r="D68" s="3"/>
      <c r="E68" s="3"/>
      <c r="F68" s="3"/>
      <c r="G68" s="3"/>
      <c r="H68" s="3"/>
      <c r="I68" s="3"/>
      <c r="J68" s="3"/>
      <c r="K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2:65" ht="15">
      <c r="B69" s="3"/>
      <c r="C69" s="3"/>
      <c r="D69" s="3"/>
      <c r="E69" s="3"/>
      <c r="F69" s="3"/>
      <c r="G69" s="3"/>
      <c r="H69" s="3"/>
      <c r="I69" s="3"/>
      <c r="J69" s="3"/>
      <c r="K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2:65" ht="15">
      <c r="B70" s="3"/>
      <c r="C70" s="3"/>
      <c r="D70" s="3"/>
      <c r="E70" s="3"/>
      <c r="F70" s="3"/>
      <c r="G70" s="3"/>
      <c r="H70" s="3"/>
      <c r="I70" s="3"/>
      <c r="J70" s="3"/>
      <c r="K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2:65" ht="15">
      <c r="B71" s="3"/>
      <c r="C71" s="3"/>
      <c r="D71" s="3"/>
      <c r="E71" s="3"/>
      <c r="F71" s="3"/>
      <c r="G71" s="3"/>
      <c r="H71" s="3"/>
      <c r="I71" s="3"/>
      <c r="J71" s="3"/>
      <c r="K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2:65" ht="15">
      <c r="B72" s="3"/>
      <c r="C72" s="3"/>
      <c r="D72" s="3"/>
      <c r="E72" s="3"/>
      <c r="F72" s="3"/>
      <c r="G72" s="3"/>
      <c r="H72" s="3"/>
      <c r="I72" s="3"/>
      <c r="J72" s="3"/>
      <c r="K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2:65" ht="15">
      <c r="B73" s="3"/>
      <c r="C73" s="3"/>
      <c r="D73" s="3"/>
      <c r="E73" s="3"/>
      <c r="F73" s="3"/>
      <c r="G73" s="3"/>
      <c r="H73" s="3"/>
      <c r="I73" s="3"/>
      <c r="J73" s="3"/>
      <c r="K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2:65" ht="15">
      <c r="B74" s="3"/>
      <c r="C74" s="3"/>
      <c r="D74" s="3"/>
      <c r="E74" s="3"/>
      <c r="F74" s="3"/>
      <c r="G74" s="3"/>
      <c r="H74" s="3"/>
      <c r="I74" s="3"/>
      <c r="J74" s="3"/>
      <c r="K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2:65" ht="15">
      <c r="B75" s="3"/>
      <c r="C75" s="3"/>
      <c r="D75" s="3"/>
      <c r="E75" s="3"/>
      <c r="F75" s="3"/>
      <c r="G75" s="3"/>
      <c r="H75" s="3"/>
      <c r="I75" s="3"/>
      <c r="J75" s="3"/>
      <c r="K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2:65" ht="15">
      <c r="B76" s="3"/>
      <c r="C76" s="3"/>
      <c r="D76" s="3"/>
      <c r="E76" s="3"/>
      <c r="F76" s="3"/>
      <c r="G76" s="3"/>
      <c r="H76" s="3"/>
      <c r="I76" s="3"/>
      <c r="J76" s="3"/>
      <c r="K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2:65" ht="15">
      <c r="B77" s="3"/>
      <c r="C77" s="3"/>
      <c r="D77" s="3"/>
      <c r="E77" s="3"/>
      <c r="F77" s="3"/>
      <c r="G77" s="3"/>
      <c r="H77" s="3"/>
      <c r="I77" s="3"/>
      <c r="J77" s="3"/>
      <c r="K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2:65" ht="15">
      <c r="B78" s="3"/>
      <c r="C78" s="3"/>
      <c r="D78" s="3"/>
      <c r="E78" s="3"/>
      <c r="F78" s="3"/>
      <c r="G78" s="3"/>
      <c r="H78" s="3"/>
      <c r="I78" s="3"/>
      <c r="J78" s="3"/>
      <c r="K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2:65" ht="15">
      <c r="B79" s="3"/>
      <c r="C79" s="3"/>
      <c r="D79" s="3"/>
      <c r="E79" s="3"/>
      <c r="F79" s="3"/>
      <c r="G79" s="3"/>
      <c r="H79" s="3"/>
      <c r="I79" s="3"/>
      <c r="J79" s="3"/>
      <c r="K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2:65" ht="15">
      <c r="B80" s="3"/>
      <c r="C80" s="3"/>
      <c r="D80" s="3"/>
      <c r="E80" s="3"/>
      <c r="F80" s="3"/>
      <c r="G80" s="3"/>
      <c r="H80" s="3"/>
      <c r="I80" s="3"/>
      <c r="J80" s="3"/>
      <c r="K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2:65" ht="15">
      <c r="B81" s="3"/>
      <c r="C81" s="3"/>
      <c r="D81" s="3"/>
      <c r="E81" s="3"/>
      <c r="F81" s="3"/>
      <c r="G81" s="3"/>
      <c r="H81" s="3"/>
      <c r="I81" s="3"/>
      <c r="J81" s="3"/>
      <c r="K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2:65" ht="15">
      <c r="B82" s="3"/>
      <c r="C82" s="3"/>
      <c r="D82" s="3"/>
      <c r="E82" s="3"/>
      <c r="F82" s="3"/>
      <c r="G82" s="3"/>
      <c r="H82" s="3"/>
      <c r="I82" s="3"/>
      <c r="J82" s="3"/>
      <c r="K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2:65" ht="15">
      <c r="B83" s="3"/>
      <c r="C83" s="3"/>
      <c r="D83" s="3"/>
      <c r="E83" s="3"/>
      <c r="F83" s="3"/>
      <c r="G83" s="3"/>
      <c r="H83" s="3"/>
      <c r="I83" s="3"/>
      <c r="J83" s="3"/>
      <c r="K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2:65" ht="15">
      <c r="B84" s="3"/>
      <c r="C84" s="3"/>
      <c r="D84" s="3"/>
      <c r="E84" s="3"/>
      <c r="F84" s="3"/>
      <c r="G84" s="3"/>
      <c r="H84" s="3"/>
      <c r="I84" s="3"/>
      <c r="J84" s="3"/>
      <c r="K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2:65" ht="15">
      <c r="B85" s="3"/>
      <c r="C85" s="3"/>
      <c r="D85" s="3"/>
      <c r="E85" s="3"/>
      <c r="F85" s="3"/>
      <c r="G85" s="3"/>
      <c r="H85" s="3"/>
      <c r="I85" s="3"/>
      <c r="J85" s="3"/>
      <c r="K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2:65" ht="15">
      <c r="B86" s="3"/>
      <c r="C86" s="3"/>
      <c r="D86" s="3"/>
      <c r="E86" s="3"/>
      <c r="F86" s="3"/>
      <c r="G86" s="3"/>
      <c r="H86" s="3"/>
      <c r="I86" s="3"/>
      <c r="J86" s="3"/>
      <c r="K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2:65" ht="15">
      <c r="B87" s="3"/>
      <c r="C87" s="3"/>
      <c r="D87" s="3"/>
      <c r="E87" s="3"/>
      <c r="F87" s="3"/>
      <c r="G87" s="3"/>
      <c r="H87" s="3"/>
      <c r="I87" s="3"/>
      <c r="J87" s="3"/>
      <c r="K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2:65" ht="15">
      <c r="B88" s="3"/>
      <c r="C88" s="3"/>
      <c r="D88" s="3"/>
      <c r="E88" s="3"/>
      <c r="F88" s="3"/>
      <c r="G88" s="3"/>
      <c r="H88" s="3"/>
      <c r="I88" s="3"/>
      <c r="J88" s="3"/>
      <c r="K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2:65" ht="15">
      <c r="B89" s="3"/>
      <c r="C89" s="3"/>
      <c r="D89" s="3"/>
      <c r="E89" s="3"/>
      <c r="F89" s="3"/>
      <c r="G89" s="3"/>
      <c r="H89" s="3"/>
      <c r="I89" s="3"/>
      <c r="J89" s="3"/>
      <c r="K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2:65" ht="15">
      <c r="B90" s="3"/>
      <c r="C90" s="3"/>
      <c r="D90" s="3"/>
      <c r="E90" s="3"/>
      <c r="F90" s="3"/>
      <c r="G90" s="3"/>
      <c r="H90" s="3"/>
      <c r="I90" s="3"/>
      <c r="J90" s="3"/>
      <c r="K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2:65" ht="15">
      <c r="B91" s="3"/>
      <c r="C91" s="3"/>
      <c r="D91" s="3"/>
      <c r="E91" s="3"/>
      <c r="F91" s="3"/>
      <c r="G91" s="3"/>
      <c r="H91" s="3"/>
      <c r="I91" s="3"/>
      <c r="J91" s="3"/>
      <c r="K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2:65" ht="15">
      <c r="B92" s="3"/>
      <c r="C92" s="3"/>
      <c r="D92" s="3"/>
      <c r="E92" s="3"/>
      <c r="F92" s="3"/>
      <c r="G92" s="3"/>
      <c r="H92" s="3"/>
      <c r="I92" s="3"/>
      <c r="J92" s="3"/>
      <c r="K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2:65" ht="15">
      <c r="B93" s="3"/>
      <c r="C93" s="3"/>
      <c r="D93" s="3"/>
      <c r="E93" s="3"/>
      <c r="F93" s="3"/>
      <c r="G93" s="3"/>
      <c r="H93" s="3"/>
      <c r="I93" s="3"/>
      <c r="J93" s="3"/>
      <c r="K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2:65" ht="15">
      <c r="B94" s="3"/>
      <c r="C94" s="3"/>
      <c r="D94" s="3"/>
      <c r="E94" s="3"/>
      <c r="F94" s="3"/>
      <c r="G94" s="3"/>
      <c r="H94" s="3"/>
      <c r="I94" s="3"/>
      <c r="J94" s="3"/>
      <c r="K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</row>
    <row r="95" spans="2:65" ht="15">
      <c r="B95" s="3"/>
      <c r="C95" s="3"/>
      <c r="D95" s="3"/>
      <c r="E95" s="3"/>
      <c r="F95" s="3"/>
      <c r="G95" s="3"/>
      <c r="H95" s="3"/>
      <c r="I95" s="3"/>
      <c r="J95" s="3"/>
      <c r="K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spans="2:65" ht="15">
      <c r="B96" s="3"/>
      <c r="C96" s="3"/>
      <c r="D96" s="3"/>
      <c r="E96" s="3"/>
      <c r="F96" s="3"/>
      <c r="G96" s="3"/>
      <c r="H96" s="3"/>
      <c r="I96" s="3"/>
      <c r="J96" s="3"/>
      <c r="K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2:65" ht="15">
      <c r="B97" s="3"/>
      <c r="C97" s="3"/>
      <c r="D97" s="3"/>
      <c r="E97" s="3"/>
      <c r="F97" s="3"/>
      <c r="G97" s="3"/>
      <c r="H97" s="3"/>
      <c r="I97" s="3"/>
      <c r="J97" s="3"/>
      <c r="K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2:65" ht="15">
      <c r="B98" s="3"/>
      <c r="C98" s="3"/>
      <c r="D98" s="3"/>
      <c r="E98" s="3"/>
      <c r="F98" s="3"/>
      <c r="G98" s="3"/>
      <c r="H98" s="3"/>
      <c r="I98" s="3"/>
      <c r="J98" s="3"/>
      <c r="K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99" spans="2:65" ht="15">
      <c r="B99" s="3"/>
      <c r="C99" s="3"/>
      <c r="D99" s="3"/>
      <c r="E99" s="3"/>
      <c r="F99" s="3"/>
      <c r="G99" s="3"/>
      <c r="H99" s="3"/>
      <c r="I99" s="3"/>
      <c r="J99" s="3"/>
      <c r="K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</row>
    <row r="100" spans="2:65" ht="15">
      <c r="B100" s="3"/>
      <c r="C100" s="3"/>
      <c r="D100" s="3"/>
      <c r="E100" s="3"/>
      <c r="F100" s="3"/>
      <c r="G100" s="3"/>
      <c r="H100" s="3"/>
      <c r="I100" s="3"/>
      <c r="J100" s="3"/>
      <c r="K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2:65" ht="15">
      <c r="B101" s="3"/>
      <c r="C101" s="3"/>
      <c r="D101" s="3"/>
      <c r="E101" s="3"/>
      <c r="F101" s="3"/>
      <c r="G101" s="3"/>
      <c r="H101" s="3"/>
      <c r="I101" s="3"/>
      <c r="J101" s="3"/>
      <c r="K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  <row r="102" spans="2:65" ht="15">
      <c r="B102" s="3"/>
      <c r="C102" s="3"/>
      <c r="D102" s="3"/>
      <c r="E102" s="3"/>
      <c r="F102" s="3"/>
      <c r="G102" s="3"/>
      <c r="H102" s="3"/>
      <c r="I102" s="3"/>
      <c r="J102" s="3"/>
      <c r="K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</row>
    <row r="103" spans="2:65" ht="15">
      <c r="B103" s="3"/>
      <c r="C103" s="3"/>
      <c r="D103" s="3"/>
      <c r="E103" s="3"/>
      <c r="F103" s="3"/>
      <c r="G103" s="3"/>
      <c r="H103" s="3"/>
      <c r="I103" s="3"/>
      <c r="J103" s="3"/>
      <c r="K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</row>
    <row r="104" spans="2:65" ht="15">
      <c r="B104" s="3"/>
      <c r="C104" s="3"/>
      <c r="D104" s="3"/>
      <c r="E104" s="3"/>
      <c r="F104" s="3"/>
      <c r="G104" s="3"/>
      <c r="H104" s="3"/>
      <c r="I104" s="3"/>
      <c r="J104" s="3"/>
      <c r="K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</row>
    <row r="105" spans="2:65" ht="15">
      <c r="B105" s="3"/>
      <c r="C105" s="3"/>
      <c r="D105" s="3"/>
      <c r="E105" s="3"/>
      <c r="F105" s="3"/>
      <c r="G105" s="3"/>
      <c r="H105" s="3"/>
      <c r="I105" s="3"/>
      <c r="J105" s="3"/>
      <c r="K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</row>
    <row r="106" spans="2:65" ht="15">
      <c r="B106" s="3"/>
      <c r="C106" s="3"/>
      <c r="D106" s="3"/>
      <c r="E106" s="3"/>
      <c r="F106" s="3"/>
      <c r="G106" s="3"/>
      <c r="H106" s="3"/>
      <c r="I106" s="3"/>
      <c r="J106" s="3"/>
      <c r="K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</row>
    <row r="107" spans="2:65" ht="15">
      <c r="B107" s="3"/>
      <c r="C107" s="3"/>
      <c r="D107" s="3"/>
      <c r="E107" s="3"/>
      <c r="F107" s="3"/>
      <c r="G107" s="3"/>
      <c r="H107" s="3"/>
      <c r="I107" s="3"/>
      <c r="J107" s="3"/>
      <c r="K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</row>
    <row r="108" spans="2:65" ht="15">
      <c r="B108" s="3"/>
      <c r="C108" s="3"/>
      <c r="D108" s="3"/>
      <c r="E108" s="3"/>
      <c r="F108" s="3"/>
      <c r="G108" s="3"/>
      <c r="H108" s="3"/>
      <c r="I108" s="3"/>
      <c r="J108" s="3"/>
      <c r="K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2:65" ht="15">
      <c r="B109" s="3"/>
      <c r="C109" s="3"/>
      <c r="D109" s="3"/>
      <c r="E109" s="3"/>
      <c r="F109" s="3"/>
      <c r="G109" s="3"/>
      <c r="H109" s="3"/>
      <c r="I109" s="3"/>
      <c r="J109" s="3"/>
      <c r="K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2:65" ht="15">
      <c r="B110" s="3"/>
      <c r="C110" s="3"/>
      <c r="D110" s="3"/>
      <c r="E110" s="3"/>
      <c r="F110" s="3"/>
      <c r="G110" s="3"/>
      <c r="H110" s="3"/>
      <c r="I110" s="3"/>
      <c r="J110" s="3"/>
      <c r="K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2:65" ht="15">
      <c r="B111" s="3"/>
      <c r="C111" s="3"/>
      <c r="D111" s="3"/>
      <c r="E111" s="3"/>
      <c r="F111" s="3"/>
      <c r="G111" s="3"/>
      <c r="H111" s="3"/>
      <c r="I111" s="3"/>
      <c r="J111" s="3"/>
      <c r="K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</row>
    <row r="112" spans="2:65" ht="15">
      <c r="B112" s="3"/>
      <c r="C112" s="3"/>
      <c r="D112" s="3"/>
      <c r="E112" s="3"/>
      <c r="F112" s="3"/>
      <c r="G112" s="3"/>
      <c r="H112" s="3"/>
      <c r="I112" s="3"/>
      <c r="J112" s="3"/>
      <c r="K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2:65" ht="15">
      <c r="B113" s="3"/>
      <c r="C113" s="3"/>
      <c r="D113" s="3"/>
      <c r="E113" s="3"/>
      <c r="F113" s="3"/>
      <c r="G113" s="3"/>
      <c r="H113" s="3"/>
      <c r="I113" s="3"/>
      <c r="J113" s="3"/>
      <c r="K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2:65" ht="15">
      <c r="B114" s="3"/>
      <c r="C114" s="3"/>
      <c r="D114" s="3"/>
      <c r="E114" s="3"/>
      <c r="F114" s="3"/>
      <c r="G114" s="3"/>
      <c r="H114" s="3"/>
      <c r="I114" s="3"/>
      <c r="J114" s="3"/>
      <c r="K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2:65" ht="15">
      <c r="B115" s="3"/>
      <c r="C115" s="3"/>
      <c r="D115" s="3"/>
      <c r="E115" s="3"/>
      <c r="F115" s="3"/>
      <c r="G115" s="3"/>
      <c r="H115" s="3"/>
      <c r="I115" s="3"/>
      <c r="J115" s="3"/>
      <c r="K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2:65" ht="15">
      <c r="B116" s="3"/>
      <c r="C116" s="3"/>
      <c r="D116" s="3"/>
      <c r="E116" s="3"/>
      <c r="F116" s="3"/>
      <c r="G116" s="3"/>
      <c r="H116" s="3"/>
      <c r="I116" s="3"/>
      <c r="J116" s="3"/>
      <c r="K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2:65" ht="15">
      <c r="B117" s="3"/>
      <c r="C117" s="3"/>
      <c r="D117" s="3"/>
      <c r="E117" s="3"/>
      <c r="F117" s="3"/>
      <c r="G117" s="3"/>
      <c r="H117" s="3"/>
      <c r="I117" s="3"/>
      <c r="J117" s="3"/>
      <c r="K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2:65" ht="15">
      <c r="B118" s="3"/>
      <c r="C118" s="3"/>
      <c r="D118" s="3"/>
      <c r="E118" s="3"/>
      <c r="F118" s="3"/>
      <c r="G118" s="3"/>
      <c r="H118" s="3"/>
      <c r="I118" s="3"/>
      <c r="J118" s="3"/>
      <c r="K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2:65" ht="15">
      <c r="B119" s="3"/>
      <c r="C119" s="3"/>
      <c r="D119" s="3"/>
      <c r="E119" s="3"/>
      <c r="F119" s="3"/>
      <c r="G119" s="3"/>
      <c r="H119" s="3"/>
      <c r="I119" s="3"/>
      <c r="J119" s="3"/>
      <c r="K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2:65" ht="15">
      <c r="B120" s="3"/>
      <c r="C120" s="3"/>
      <c r="D120" s="3"/>
      <c r="E120" s="3"/>
      <c r="F120" s="3"/>
      <c r="G120" s="3"/>
      <c r="H120" s="3"/>
      <c r="I120" s="3"/>
      <c r="J120" s="3"/>
      <c r="K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</row>
    <row r="121" spans="2:65" ht="15">
      <c r="B121" s="3"/>
      <c r="C121" s="3"/>
      <c r="D121" s="3"/>
      <c r="E121" s="3"/>
      <c r="F121" s="3"/>
      <c r="G121" s="3"/>
      <c r="H121" s="3"/>
      <c r="I121" s="3"/>
      <c r="J121" s="3"/>
      <c r="K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</row>
    <row r="122" spans="26:65" ht="15"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</row>
    <row r="123" spans="26:65" ht="15"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</row>
    <row r="124" spans="26:65" ht="15"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</row>
    <row r="125" spans="26:65" ht="15"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</row>
    <row r="126" spans="26:65" ht="15"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</row>
    <row r="127" spans="26:65" ht="15"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</row>
    <row r="128" spans="26:65" ht="15"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</row>
    <row r="129" spans="26:65" ht="15"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</row>
    <row r="130" spans="26:65" ht="15"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</row>
    <row r="131" spans="26:65" ht="15"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</row>
    <row r="132" spans="26:65" ht="15"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</row>
    <row r="133" spans="26:65" ht="15"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</row>
    <row r="134" spans="26:65" ht="15"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</row>
    <row r="135" spans="26:65" ht="15"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</row>
    <row r="136" spans="26:65" ht="15"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</row>
    <row r="137" spans="26:65" ht="15"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</row>
    <row r="138" spans="26:65" ht="15"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</row>
    <row r="139" spans="26:65" ht="15"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</row>
    <row r="140" spans="26:65" ht="15"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</row>
    <row r="141" spans="26:65" ht="15"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</row>
    <row r="142" spans="26:65" ht="15"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</row>
    <row r="143" spans="26:65" ht="15"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</row>
    <row r="144" spans="26:65" ht="15"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</row>
    <row r="145" spans="26:65" ht="15"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</row>
    <row r="146" spans="26:65" ht="15"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</row>
    <row r="147" spans="26:65" ht="15"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</row>
    <row r="148" spans="26:65" ht="15"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</row>
    <row r="149" spans="26:65" ht="15"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</row>
    <row r="150" spans="26:65" ht="15"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</row>
    <row r="151" spans="26:65" ht="15"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</row>
    <row r="152" spans="26:65" ht="15"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</row>
    <row r="153" spans="26:65" ht="15"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</row>
    <row r="154" spans="26:65" ht="15"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</row>
    <row r="155" spans="26:65" ht="15"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</row>
    <row r="156" spans="26:65" ht="15"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</row>
    <row r="157" spans="26:65" ht="15"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</row>
    <row r="158" spans="26:65" ht="15"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</row>
    <row r="159" spans="26:65" ht="15"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</row>
    <row r="160" spans="26:65" ht="15"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</row>
    <row r="161" spans="26:65" ht="15"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</row>
    <row r="162" spans="26:65" ht="15"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</row>
    <row r="163" spans="26:65" ht="15"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</row>
    <row r="164" spans="26:65" ht="15"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</row>
    <row r="165" spans="26:65" ht="15"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</row>
    <row r="166" spans="26:65" ht="15"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</row>
    <row r="167" spans="26:65" ht="15"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</row>
    <row r="168" spans="26:65" ht="15"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26:65" ht="15"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</row>
    <row r="170" spans="26:65" ht="15"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</row>
    <row r="171" spans="26:65" ht="15"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</row>
    <row r="172" spans="26:65" ht="15"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</row>
    <row r="173" spans="26:65" ht="15"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</row>
    <row r="174" spans="26:65" ht="15"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</row>
    <row r="175" spans="26:65" ht="15"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26:65" ht="15"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26:65" ht="15"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</row>
    <row r="178" spans="26:65" ht="15"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</row>
    <row r="179" spans="26:65" ht="15"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</row>
    <row r="180" spans="26:65" ht="15"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</row>
    <row r="181" spans="26:65" ht="1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</row>
    <row r="182" spans="26:65" ht="1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</row>
    <row r="183" spans="26:65" ht="1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</row>
    <row r="184" spans="26:65" ht="1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</row>
    <row r="185" spans="26:65" ht="1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</row>
    <row r="186" spans="26:65" ht="1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</row>
    <row r="187" spans="26:65" ht="15"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</row>
    <row r="188" spans="26:65" ht="15"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</row>
    <row r="189" spans="26:65" ht="15"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</row>
    <row r="190" spans="26:65" ht="15"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</row>
    <row r="191" spans="26:65" ht="15"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</row>
    <row r="192" spans="26:65" ht="15"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</row>
    <row r="193" spans="26:65" ht="15"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</row>
    <row r="194" spans="26:65" ht="15"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</row>
    <row r="195" spans="26:65" ht="15"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</row>
    <row r="196" spans="26:65" ht="15"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</row>
    <row r="197" spans="26:65" ht="15"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</row>
    <row r="198" spans="26:65" ht="15"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</row>
    <row r="199" spans="26:65" ht="15"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</row>
    <row r="200" spans="26:65" ht="15"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</row>
    <row r="201" spans="26:65" ht="15"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</row>
    <row r="202" spans="26:65" ht="15"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</row>
  </sheetData>
  <sheetProtection password="C697" sheet="1" objects="1" scenarios="1"/>
  <protectedRanges>
    <protectedRange sqref="M3:M48" name="Диапазон1"/>
  </protectedRanges>
  <mergeCells count="41">
    <mergeCell ref="C17:K17"/>
    <mergeCell ref="C18:K18"/>
    <mergeCell ref="C19:K19"/>
    <mergeCell ref="C15:K15"/>
    <mergeCell ref="C3:K3"/>
    <mergeCell ref="C4:K4"/>
    <mergeCell ref="C5:K5"/>
    <mergeCell ref="C8:K8"/>
    <mergeCell ref="C9:K9"/>
    <mergeCell ref="C10:K10"/>
    <mergeCell ref="C2:K2"/>
    <mergeCell ref="C7:K7"/>
    <mergeCell ref="C12:K12"/>
    <mergeCell ref="C13:K13"/>
    <mergeCell ref="C14:K14"/>
    <mergeCell ref="C20:K20"/>
    <mergeCell ref="C22:K22"/>
    <mergeCell ref="C37:K37"/>
    <mergeCell ref="C24:K24"/>
    <mergeCell ref="C25:K25"/>
    <mergeCell ref="C27:K27"/>
    <mergeCell ref="C28:K28"/>
    <mergeCell ref="C29:K29"/>
    <mergeCell ref="C30:K30"/>
    <mergeCell ref="C23:K23"/>
    <mergeCell ref="C50:K50"/>
    <mergeCell ref="D1:J1"/>
    <mergeCell ref="C44:K44"/>
    <mergeCell ref="C45:K45"/>
    <mergeCell ref="C47:K47"/>
    <mergeCell ref="C48:K48"/>
    <mergeCell ref="C49:K49"/>
    <mergeCell ref="C38:K38"/>
    <mergeCell ref="C39:K39"/>
    <mergeCell ref="C40:K40"/>
    <mergeCell ref="C42:K42"/>
    <mergeCell ref="C43:K43"/>
    <mergeCell ref="C32:K32"/>
    <mergeCell ref="C33:K33"/>
    <mergeCell ref="C34:K34"/>
    <mergeCell ref="C35:K3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7" customWidth="1"/>
    <col min="2" max="2" width="10.00390625" style="7" customWidth="1"/>
    <col min="3" max="3" width="52.421875" style="7" customWidth="1"/>
    <col min="4" max="4" width="82.421875" style="7" customWidth="1"/>
    <col min="5" max="5" width="14.57421875" style="7" customWidth="1"/>
    <col min="6" max="6" width="10.8515625" style="7" customWidth="1"/>
    <col min="7" max="7" width="16.28125" style="7" customWidth="1"/>
    <col min="8" max="8" width="19.140625" style="7" customWidth="1"/>
    <col min="9" max="9" width="17.28125" style="7" customWidth="1"/>
    <col min="10" max="16384" width="9.140625" style="7" customWidth="1"/>
  </cols>
  <sheetData>
    <row r="2" spans="1:17" ht="35.25">
      <c r="A2" s="55" t="s">
        <v>59</v>
      </c>
      <c r="B2" s="55"/>
      <c r="C2" s="55"/>
      <c r="D2" s="55"/>
      <c r="E2" s="55"/>
      <c r="F2" s="55"/>
      <c r="G2" s="9"/>
      <c r="H2" s="9"/>
      <c r="I2" s="17"/>
      <c r="J2" s="17"/>
      <c r="K2" s="17"/>
      <c r="L2" s="17"/>
      <c r="M2" s="17"/>
      <c r="N2" s="17"/>
      <c r="O2" s="17"/>
      <c r="P2" s="17"/>
      <c r="Q2" s="17"/>
    </row>
    <row r="4" spans="2:6" ht="15.75">
      <c r="B4" s="22" t="s">
        <v>60</v>
      </c>
      <c r="C4" s="23" t="s">
        <v>61</v>
      </c>
      <c r="D4" s="23" t="s">
        <v>62</v>
      </c>
      <c r="E4" s="37" t="s">
        <v>63</v>
      </c>
      <c r="F4" s="40"/>
    </row>
    <row r="5" spans="2:6" ht="28.5" customHeight="1">
      <c r="B5" s="19" t="s">
        <v>65</v>
      </c>
      <c r="C5" s="20" t="s">
        <v>64</v>
      </c>
      <c r="D5" s="41" t="s">
        <v>77</v>
      </c>
      <c r="E5" s="42" t="str">
        <f aca="true" t="shared" si="0" ref="E5:E14">IF(D5=F5,"верно","неверно")</f>
        <v>верно</v>
      </c>
      <c r="F5" s="39" t="s">
        <v>77</v>
      </c>
    </row>
    <row r="6" spans="2:6" ht="30" customHeight="1">
      <c r="B6" s="24" t="s">
        <v>66</v>
      </c>
      <c r="C6" s="25" t="s">
        <v>64</v>
      </c>
      <c r="D6" s="32" t="s">
        <v>84</v>
      </c>
      <c r="E6" s="43" t="str">
        <f t="shared" si="0"/>
        <v>верно</v>
      </c>
      <c r="F6" s="34" t="s">
        <v>84</v>
      </c>
    </row>
    <row r="7" spans="2:6" ht="30.75" customHeight="1">
      <c r="B7" s="19" t="s">
        <v>67</v>
      </c>
      <c r="C7" s="20" t="s">
        <v>64</v>
      </c>
      <c r="D7" s="31" t="s">
        <v>85</v>
      </c>
      <c r="E7" s="44" t="str">
        <f t="shared" si="0"/>
        <v>верно</v>
      </c>
      <c r="F7" s="35" t="s">
        <v>85</v>
      </c>
    </row>
    <row r="8" spans="2:6" ht="29.25" customHeight="1">
      <c r="B8" s="24" t="s">
        <v>68</v>
      </c>
      <c r="C8" s="25" t="s">
        <v>64</v>
      </c>
      <c r="D8" s="32" t="s">
        <v>86</v>
      </c>
      <c r="E8" s="43" t="str">
        <f t="shared" si="0"/>
        <v>верно</v>
      </c>
      <c r="F8" s="34" t="s">
        <v>86</v>
      </c>
    </row>
    <row r="9" spans="2:6" ht="30.75" customHeight="1">
      <c r="B9" s="19" t="s">
        <v>69</v>
      </c>
      <c r="C9" s="20" t="s">
        <v>64</v>
      </c>
      <c r="D9" s="31" t="s">
        <v>87</v>
      </c>
      <c r="E9" s="44" t="str">
        <f t="shared" si="0"/>
        <v>верно</v>
      </c>
      <c r="F9" s="35" t="s">
        <v>87</v>
      </c>
    </row>
    <row r="10" spans="2:6" ht="35.25" customHeight="1">
      <c r="B10" s="24" t="s">
        <v>70</v>
      </c>
      <c r="C10" s="25" t="s">
        <v>64</v>
      </c>
      <c r="D10" s="32" t="s">
        <v>88</v>
      </c>
      <c r="E10" s="43" t="str">
        <f t="shared" si="0"/>
        <v>верно</v>
      </c>
      <c r="F10" s="34" t="s">
        <v>88</v>
      </c>
    </row>
    <row r="11" spans="2:6" ht="35.25" customHeight="1">
      <c r="B11" s="19" t="s">
        <v>71</v>
      </c>
      <c r="C11" s="20" t="s">
        <v>64</v>
      </c>
      <c r="D11" s="31" t="s">
        <v>89</v>
      </c>
      <c r="E11" s="44" t="str">
        <f t="shared" si="0"/>
        <v>верно</v>
      </c>
      <c r="F11" s="35" t="s">
        <v>89</v>
      </c>
    </row>
    <row r="12" spans="2:6" ht="30.75" customHeight="1">
      <c r="B12" s="24" t="s">
        <v>72</v>
      </c>
      <c r="C12" s="25" t="s">
        <v>64</v>
      </c>
      <c r="D12" s="32" t="s">
        <v>90</v>
      </c>
      <c r="E12" s="43" t="str">
        <f t="shared" si="0"/>
        <v>верно</v>
      </c>
      <c r="F12" s="34" t="s">
        <v>90</v>
      </c>
    </row>
    <row r="13" spans="2:6" ht="75.75" customHeight="1">
      <c r="B13" s="19" t="s">
        <v>73</v>
      </c>
      <c r="C13" s="21" t="s">
        <v>76</v>
      </c>
      <c r="D13" s="31" t="s">
        <v>91</v>
      </c>
      <c r="E13" s="44" t="str">
        <f t="shared" si="0"/>
        <v>верно</v>
      </c>
      <c r="F13" s="35" t="s">
        <v>91</v>
      </c>
    </row>
    <row r="14" spans="2:6" ht="78.75" customHeight="1">
      <c r="B14" s="26" t="s">
        <v>74</v>
      </c>
      <c r="C14" s="27" t="s">
        <v>75</v>
      </c>
      <c r="D14" s="33" t="s">
        <v>92</v>
      </c>
      <c r="E14" s="45" t="str">
        <f t="shared" si="0"/>
        <v>верно</v>
      </c>
      <c r="F14" s="36" t="s">
        <v>92</v>
      </c>
    </row>
    <row r="17" spans="2:4" ht="26.25">
      <c r="B17" s="47" t="s">
        <v>47</v>
      </c>
      <c r="D17" s="38">
        <f>COUNTIF(E5:E14,"верно")</f>
        <v>10</v>
      </c>
    </row>
    <row r="18" spans="2:4" ht="28.5">
      <c r="B18" s="47" t="s">
        <v>48</v>
      </c>
      <c r="D18" s="46">
        <f>IF(D17=10,5,(IF(D17&gt;=8,4,IF(D17&gt;=5,3,2))))</f>
        <v>5</v>
      </c>
    </row>
  </sheetData>
  <sheetProtection password="C697" sheet="1" objects="1" scenarios="1"/>
  <protectedRanges>
    <protectedRange sqref="D5 D6 D7 D8 D9 D10 D11 D12 D13 D14" name="Диапазон1"/>
  </protectedRanges>
  <mergeCells count="1">
    <mergeCell ref="A2:F2"/>
  </mergeCells>
  <dataValidations count="10">
    <dataValidation type="list" allowBlank="1" showInputMessage="1" showErrorMessage="1" prompt="Выберите верный ответ из списка" sqref="D5">
      <formula1>"Монета оказалась старой, стертой с обоих сторон.,Сэкономлено двадцать пять тысяч тонн керосина для шестисот дополнительных рейсов.,Этим летом будут реализованы пятьдесят четыре льготные путевки."</formula1>
    </dataValidation>
    <dataValidation type="list" allowBlank="1" showInputMessage="1" showErrorMessage="1" prompt="Выберите верный ответ из списка" sqref="D6">
      <formula1>"Университет располагает семью благоустроенными общежитиями и четырьмя столовыми.,Из школы вышли семеро девочек и пятеро мальчиков.,Двести десятый сезон открывает Большой театр."</formula1>
    </dataValidation>
    <dataValidation type="list" allowBlank="1" showInputMessage="1" showErrorMessage="1" prompt="Выберите верный ответ из списка" sqref="D8">
      <formula1>"Четверо ножниц лежало на столе.,Нас у матери шестеро,а у соседа трое детей.,Мы жили тогда  в двадцать пять верстах от большого торгового села."</formula1>
    </dataValidation>
    <dataValidation type="list" allowBlank="1" showInputMessage="1" showErrorMessage="1" prompt="Выберите верный ответ из списка" sqref="D9">
      <formula1>"На переговорах встретелись четыре президента.,Семинар в новом корпусе института вели двое профессоров.,Организация предлагает колонки по цене от пяти тысяч девятисот девяноста рублей."</formula1>
    </dataValidation>
    <dataValidation type="list" allowBlank="1" showInputMessage="1" showErrorMessage="1" prompt="Выберите верный ответ из списка" sqref="D10">
      <formula1>"Из девятисот шестидесяти трех участников  иногородних шестьсот девяносто восемь человек.,Обе студентки сдали экзамен.,Более пятиста школьников сдали экзамен хорошо."</formula1>
    </dataValidation>
    <dataValidation type="list" allowBlank="1" showInputMessage="1" showErrorMessage="1" prompt="Выберите верный ответ из списка" sqref="D11">
      <formula1>"Три студентки закончили работу над дипломными.,Обои студентки получили стипендию.,Нас у матери четверо, а у соседа пятеро детей."</formula1>
    </dataValidation>
    <dataValidation type="list" allowBlank="1" showInputMessage="1" showErrorMessage="1" prompt="Выберите верный ответ из списка" sqref="D12">
      <formula1>"Город расположен на обоих сторонах реки.,Сорокалетний мужчина тоже принял участие в кроссе.,В семидесятитрехмиллионной стране было очень мало ученых."</formula1>
    </dataValidation>
    <dataValidation type="list" allowBlank="1" showInputMessage="1" showErrorMessage="1" prompt="Выберите верный ответ из списка" sqref="D7">
      <formula1>"Океанская зеленая черепаха откладывает на пляже до двухсот яиц.,Перепись населения  будет проводиться двумястами шестьюдесятью пятью переписчиками.,Стена выложена из триста семидесяти кирпичей."</formula1>
    </dataValidation>
    <dataValidation type="list" allowBlank="1" showInputMessage="1" showErrorMessage="1" prompt="Выберите верный ответ из списка" sqref="D14">
      <formula1>"о триста семидесяти четырех,о трехстах семидесяти четырех,о трехстах семьдесят четырех"</formula1>
    </dataValidation>
    <dataValidation type="list" allowBlank="1" showInputMessage="1" showErrorMessage="1" prompt="Выберите верный ответ из списка" sqref="D13">
      <formula1>"двустами шестьюдесятью пятью,двумстами шестидесятью пятью,двумястами шестьюдесятью пятью"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7.7109375" style="18" customWidth="1"/>
    <col min="2" max="2" width="6.140625" style="18" customWidth="1"/>
    <col min="3" max="16384" width="9.140625" style="18" customWidth="1"/>
  </cols>
  <sheetData>
    <row r="2" ht="39">
      <c r="A2" s="29" t="s">
        <v>82</v>
      </c>
    </row>
    <row r="5" spans="1:3" ht="21">
      <c r="A5" s="30" t="s">
        <v>80</v>
      </c>
      <c r="C5" s="28" t="s">
        <v>79</v>
      </c>
    </row>
    <row r="6" ht="21">
      <c r="A6" s="30"/>
    </row>
    <row r="7" spans="1:3" ht="21">
      <c r="A7" s="30" t="s">
        <v>81</v>
      </c>
      <c r="C7" s="28" t="s">
        <v>78</v>
      </c>
    </row>
    <row r="8" ht="21">
      <c r="A8" s="30"/>
    </row>
    <row r="9" spans="1:3" ht="21">
      <c r="A9" s="30" t="s">
        <v>93</v>
      </c>
      <c r="C9" s="28" t="s">
        <v>83</v>
      </c>
    </row>
    <row r="10" ht="15">
      <c r="C10" s="48" t="s">
        <v>94</v>
      </c>
    </row>
  </sheetData>
  <sheetProtection/>
  <hyperlinks>
    <hyperlink ref="C7" r:id="rId1" display="http://testru.info/?p=198"/>
    <hyperlink ref="C5" r:id="rId2" display="http://www.argusm-edu.ru/testy-po-Russkomu_yazyku_i_kulture_rechi/"/>
    <hyperlink ref="C9" display="https://d2806c92-a-62cb3a1a-s-sites.googlegroups.com/site/muzejrusskogoslova/russkaa-orfografia-v-kartinkah/Campa%C3%B1as-pol%C3%ADticas-exitosas.jpg?attachauth=ANoY7cry-CMhjFV_z-Gd8FYAFEk5UKF59NqPHC4r4FlhZ1bOH5Camuo_XPIFKnrVfT-F1Xz5KkpQDz-rdpRyQf7ZA2dXT3"/>
    <hyperlink ref="C10" r:id="rId3" display="http://900igr.net/datai/russkij-jazyk/Tekst-s-narechijami/0004-003-Tekst-s-narechijami.jp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2014-04-07T13:02:30Z</dcterms:created>
  <dcterms:modified xsi:type="dcterms:W3CDTF">2014-04-10T08:13:17Z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