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усканов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<sst xmlns="http://schemas.openxmlformats.org/spreadsheetml/2006/main" count="24" uniqueCount="24">
  <si>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</si>
  <si>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фамилия, имя</t>
  </si>
  <si>
    <t>Сумма</t>
  </si>
  <si>
    <t>Уровень мотивации</t>
  </si>
  <si>
    <t>Иванов Иван</t>
  </si>
  <si>
    <t>СУММА</t>
  </si>
  <si>
    <t>Кол-во 0</t>
  </si>
  <si>
    <t>Кол-во 1</t>
  </si>
  <si>
    <t>Кол-во 3</t>
  </si>
  <si>
    <t>Уровень</t>
  </si>
  <si>
    <t>Описание уровня</t>
  </si>
  <si>
    <t>Количество</t>
  </si>
  <si>
    <t>%</t>
  </si>
  <si>
    <t>Уровень I
(25 - 30)</t>
  </si>
  <si>
    <t>Уровень II
(20 - 24)</t>
  </si>
  <si>
    <t>Уровень III
(15 - 19)</t>
  </si>
  <si>
    <t>Уровень IV
(10 - 14)</t>
  </si>
  <si>
    <t>Уровень V
(ниже 10)</t>
  </si>
  <si>
    <r>
      <t>Высокий</t>
    </r>
    <r>
      <rPr>
        <sz val="10"/>
        <rFont val="Arial"/>
        <family val="0"/>
      </rPr>
      <t xml:space="preserve"> уровень школьной мотивации </t>
    </r>
  </si>
  <si>
    <r>
      <t>Хорошая</t>
    </r>
    <r>
      <rPr>
        <sz val="10"/>
        <rFont val="Arial"/>
        <family val="0"/>
      </rPr>
      <t xml:space="preserve"> школьная мотивация </t>
    </r>
  </si>
  <si>
    <r>
      <t>Положительное</t>
    </r>
    <r>
      <rPr>
        <sz val="10"/>
        <rFont val="Arial"/>
        <family val="0"/>
      </rPr>
      <t xml:space="preserve"> отношение к школе, но школа привлекает детей внеучебной деятельностью</t>
    </r>
  </si>
  <si>
    <r>
      <t>Низкая</t>
    </r>
    <r>
      <rPr>
        <sz val="10"/>
        <rFont val="Arial"/>
        <family val="0"/>
      </rPr>
      <t xml:space="preserve"> школьная мотивация </t>
    </r>
  </si>
  <si>
    <r>
      <t>Негативное</t>
    </r>
    <r>
      <rPr>
        <sz val="10"/>
        <rFont val="Arial"/>
        <family val="0"/>
      </rPr>
      <t xml:space="preserve"> отношение к школе, школьная дезадаптация</t>
    </r>
  </si>
  <si>
    <r>
      <t>Протокол</t>
    </r>
    <r>
      <rPr>
        <sz val="10"/>
        <rFont val="Arial"/>
        <family val="0"/>
      </rPr>
      <t xml:space="preserve">
</t>
    </r>
    <r>
      <rPr>
        <sz val="14"/>
        <rFont val="Arial"/>
        <family val="2"/>
      </rPr>
      <t>оценивания уровня школьной мотивации
учащихся 1-а класса
МОУ "Высокоключевая средняя общеобразовательная школа"
по анкете Лускановой
31.10.2005 г.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</si>
</sst>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0000000"/>
    <numFmt numFmtId="179" formatCode="0.000000000"/>
    <numFmt numFmtId="180" formatCode="0.00000000"/>
    <numFmt numFmtId="181" formatCode="0.0000000"/>
    <numFmt numFmtId="182" formatCode="0.00000000000"/>
  </numFmts>
  <fonts count="8">
    <font>
      <sz val="10"/>
      <name val="Arial Cyr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4" fillId="0" borderId="1" xfId="18" applyFont="1" applyBorder="1" applyAlignment="1">
      <alignment horizontal="center"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4" fillId="0" borderId="5" xfId="18" applyFont="1" applyBorder="1" applyAlignment="1">
      <alignment horizontal="center" vertical="center"/>
      <protection/>
    </xf>
    <xf numFmtId="0" fontId="4" fillId="0" borderId="6" xfId="18" applyFont="1" applyBorder="1" applyAlignment="1">
      <alignment horizontal="center" vertical="center" wrapText="1"/>
      <protection/>
    </xf>
    <xf numFmtId="0" fontId="2" fillId="0" borderId="7" xfId="18" applyBorder="1" applyAlignment="1">
      <alignment horizontal="left"/>
      <protection/>
    </xf>
    <xf numFmtId="0" fontId="2" fillId="2" borderId="7" xfId="18" applyFill="1" applyBorder="1" applyAlignment="1" applyProtection="1">
      <alignment horizontal="left"/>
      <protection locked="0"/>
    </xf>
    <xf numFmtId="0" fontId="2" fillId="2" borderId="8" xfId="18" applyFill="1" applyBorder="1" applyAlignment="1" applyProtection="1">
      <alignment horizontal="center"/>
      <protection locked="0"/>
    </xf>
    <xf numFmtId="0" fontId="2" fillId="2" borderId="9" xfId="18" applyFill="1" applyBorder="1" applyAlignment="1" applyProtection="1">
      <alignment horizontal="center"/>
      <protection locked="0"/>
    </xf>
    <xf numFmtId="0" fontId="2" fillId="2" borderId="10" xfId="18" applyFill="1" applyBorder="1" applyAlignment="1" applyProtection="1">
      <alignment horizontal="center"/>
      <protection locked="0"/>
    </xf>
    <xf numFmtId="0" fontId="4" fillId="0" borderId="11" xfId="18" applyFont="1" applyBorder="1" applyAlignment="1">
      <alignment horizontal="center"/>
      <protection/>
    </xf>
    <xf numFmtId="0" fontId="2" fillId="0" borderId="12" xfId="18" applyBorder="1" applyAlignment="1">
      <alignment horizontal="center"/>
      <protection/>
    </xf>
    <xf numFmtId="0" fontId="2" fillId="2" borderId="12" xfId="18" applyFill="1" applyBorder="1" applyAlignment="1" applyProtection="1">
      <alignment horizontal="left"/>
      <protection locked="0"/>
    </xf>
    <xf numFmtId="0" fontId="2" fillId="2" borderId="13" xfId="18" applyFill="1" applyBorder="1" applyAlignment="1" applyProtection="1">
      <alignment horizontal="center"/>
      <protection locked="0"/>
    </xf>
    <xf numFmtId="0" fontId="2" fillId="2" borderId="14" xfId="18" applyFill="1" applyBorder="1" applyAlignment="1" applyProtection="1">
      <alignment horizontal="center"/>
      <protection locked="0"/>
    </xf>
    <xf numFmtId="0" fontId="2" fillId="2" borderId="15" xfId="18" applyFill="1" applyBorder="1" applyAlignment="1" applyProtection="1">
      <alignment horizontal="center"/>
      <protection locked="0"/>
    </xf>
    <xf numFmtId="0" fontId="2" fillId="0" borderId="16" xfId="18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2" fillId="0" borderId="17" xfId="18" applyBorder="1" applyAlignment="1">
      <alignment horizontal="center"/>
      <protection/>
    </xf>
    <xf numFmtId="0" fontId="2" fillId="0" borderId="18" xfId="18" applyBorder="1" applyAlignment="1">
      <alignment horizontal="center"/>
      <protection/>
    </xf>
    <xf numFmtId="0" fontId="2" fillId="0" borderId="19" xfId="18" applyBorder="1" applyAlignment="1">
      <alignment horizontal="center"/>
      <protection/>
    </xf>
    <xf numFmtId="0" fontId="2" fillId="0" borderId="13" xfId="18" applyBorder="1" applyAlignment="1">
      <alignment horizontal="center"/>
      <protection/>
    </xf>
    <xf numFmtId="0" fontId="2" fillId="0" borderId="14" xfId="18" applyBorder="1" applyAlignment="1">
      <alignment horizontal="center"/>
      <protection/>
    </xf>
    <xf numFmtId="0" fontId="2" fillId="0" borderId="20" xfId="18" applyBorder="1" applyAlignment="1">
      <alignment horizontal="center"/>
      <protection/>
    </xf>
    <xf numFmtId="0" fontId="2" fillId="0" borderId="21" xfId="18" applyBorder="1" applyAlignment="1">
      <alignment horizontal="center"/>
      <protection/>
    </xf>
    <xf numFmtId="0" fontId="2" fillId="0" borderId="22" xfId="18" applyBorder="1" applyAlignment="1">
      <alignment horizontal="center"/>
      <protection/>
    </xf>
    <xf numFmtId="0" fontId="2" fillId="0" borderId="23" xfId="18" applyBorder="1" applyAlignment="1">
      <alignment horizontal="center"/>
      <protection/>
    </xf>
    <xf numFmtId="0" fontId="2" fillId="0" borderId="0" xfId="18" applyBorder="1" applyAlignment="1">
      <alignment horizontal="left"/>
      <protection/>
    </xf>
    <xf numFmtId="0" fontId="2" fillId="0" borderId="0" xfId="18" applyBorder="1">
      <alignment/>
      <protection/>
    </xf>
    <xf numFmtId="0" fontId="2" fillId="0" borderId="0" xfId="18" applyBorder="1" applyAlignment="1">
      <alignment horizontal="center"/>
      <protection/>
    </xf>
    <xf numFmtId="0" fontId="4" fillId="0" borderId="24" xfId="18" applyFont="1" applyBorder="1" applyAlignment="1">
      <alignment horizontal="center"/>
      <protection/>
    </xf>
    <xf numFmtId="0" fontId="4" fillId="0" borderId="9" xfId="18" applyFont="1" applyBorder="1" applyAlignment="1">
      <alignment horizontal="center" vertical="center"/>
      <protection/>
    </xf>
    <xf numFmtId="177" fontId="4" fillId="0" borderId="25" xfId="18" applyNumberFormat="1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vertical="center"/>
      <protection/>
    </xf>
    <xf numFmtId="0" fontId="4" fillId="0" borderId="22" xfId="18" applyFont="1" applyBorder="1" applyAlignment="1">
      <alignment horizontal="center" vertical="center"/>
      <protection/>
    </xf>
    <xf numFmtId="177" fontId="4" fillId="0" borderId="26" xfId="18" applyNumberFormat="1" applyFont="1" applyBorder="1" applyAlignment="1">
      <alignment horizontal="center" vertical="center"/>
      <protection/>
    </xf>
    <xf numFmtId="0" fontId="5" fillId="0" borderId="2" xfId="18" applyFont="1" applyBorder="1" applyAlignment="1">
      <alignment horizontal="center"/>
      <protection/>
    </xf>
    <xf numFmtId="0" fontId="5" fillId="0" borderId="3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"/>
      <protection/>
    </xf>
    <xf numFmtId="0" fontId="7" fillId="0" borderId="0" xfId="18" applyFont="1" applyAlignment="1" applyProtection="1">
      <alignment horizontal="center" vertical="center" wrapText="1"/>
      <protection locked="0"/>
    </xf>
    <xf numFmtId="0" fontId="2" fillId="0" borderId="0" xfId="18" applyAlignment="1" applyProtection="1">
      <alignment horizontal="center" vertical="center"/>
      <protection locked="0"/>
    </xf>
    <xf numFmtId="0" fontId="2" fillId="0" borderId="27" xfId="18" applyBorder="1" applyAlignment="1">
      <alignment horizontal="center"/>
      <protection/>
    </xf>
    <xf numFmtId="0" fontId="2" fillId="0" borderId="28" xfId="18" applyBorder="1" applyAlignment="1">
      <alignment horizontal="center"/>
      <protection/>
    </xf>
    <xf numFmtId="0" fontId="2" fillId="0" borderId="29" xfId="18" applyBorder="1" applyAlignment="1">
      <alignment horizontal="center"/>
      <protection/>
    </xf>
    <xf numFmtId="0" fontId="2" fillId="0" borderId="30" xfId="18" applyBorder="1" applyAlignment="1">
      <alignment horizontal="center"/>
      <protection/>
    </xf>
    <xf numFmtId="0" fontId="2" fillId="0" borderId="31" xfId="18" applyBorder="1" applyAlignment="1">
      <alignment horizontal="center"/>
      <protection/>
    </xf>
    <xf numFmtId="0" fontId="2" fillId="0" borderId="32" xfId="18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33" xfId="18" applyFont="1" applyBorder="1" applyAlignment="1">
      <alignment horizontal="center"/>
      <protection/>
    </xf>
    <xf numFmtId="0" fontId="4" fillId="0" borderId="14" xfId="18" applyFont="1" applyBorder="1" applyAlignment="1">
      <alignment horizontal="left" vertical="center"/>
      <protection/>
    </xf>
    <xf numFmtId="0" fontId="2" fillId="0" borderId="14" xfId="18" applyBorder="1" applyAlignment="1">
      <alignment horizontal="left" vertical="center"/>
      <protection/>
    </xf>
    <xf numFmtId="0" fontId="4" fillId="0" borderId="22" xfId="18" applyFont="1" applyBorder="1" applyAlignment="1">
      <alignment horizontal="left" vertical="center"/>
      <protection/>
    </xf>
    <xf numFmtId="0" fontId="2" fillId="0" borderId="22" xfId="18" applyBorder="1" applyAlignment="1">
      <alignment horizontal="left" vertic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9" xfId="18" applyFont="1" applyBorder="1" applyAlignment="1">
      <alignment horizontal="left" vertical="center"/>
      <protection/>
    </xf>
    <xf numFmtId="0" fontId="2" fillId="0" borderId="9" xfId="18" applyBorder="1" applyAlignment="1">
      <alignment horizontal="left" vertical="center"/>
      <protection/>
    </xf>
    <xf numFmtId="0" fontId="4" fillId="0" borderId="14" xfId="18" applyFont="1" applyBorder="1" applyAlignment="1">
      <alignment horizontal="left" vertical="center" wrapText="1"/>
      <protection/>
    </xf>
    <xf numFmtId="0" fontId="2" fillId="0" borderId="14" xfId="18" applyBorder="1" applyAlignment="1">
      <alignment horizontal="left" vertical="center" wrapText="1"/>
      <protection/>
    </xf>
    <xf numFmtId="0" fontId="2" fillId="0" borderId="29" xfId="18" applyBorder="1" applyAlignment="1">
      <alignment horizontal="center" vertical="center" wrapText="1"/>
      <protection/>
    </xf>
    <xf numFmtId="0" fontId="2" fillId="0" borderId="34" xfId="18" applyBorder="1" applyAlignment="1">
      <alignment horizontal="center" vertical="center" wrapText="1"/>
      <protection/>
    </xf>
    <xf numFmtId="0" fontId="2" fillId="0" borderId="13" xfId="18" applyBorder="1" applyAlignment="1">
      <alignment horizontal="center" vertical="center"/>
      <protection/>
    </xf>
    <xf numFmtId="0" fontId="2" fillId="0" borderId="31" xfId="18" applyBorder="1" applyAlignment="1">
      <alignment horizontal="center" vertical="center" wrapText="1"/>
      <protection/>
    </xf>
    <xf numFmtId="0" fontId="2" fillId="0" borderId="35" xfId="18" applyBorder="1" applyAlignment="1">
      <alignment horizontal="center" vertical="center" wrapText="1"/>
      <protection/>
    </xf>
    <xf numFmtId="0" fontId="2" fillId="0" borderId="21" xfId="18" applyBorder="1" applyAlignment="1">
      <alignment horizontal="center" vertical="center"/>
      <protection/>
    </xf>
    <xf numFmtId="0" fontId="4" fillId="0" borderId="5" xfId="18" applyFont="1" applyBorder="1" applyAlignment="1">
      <alignment horizontal="center"/>
      <protection/>
    </xf>
    <xf numFmtId="0" fontId="4" fillId="0" borderId="36" xfId="18" applyFont="1" applyBorder="1" applyAlignment="1">
      <alignment horizontal="center"/>
      <protection/>
    </xf>
    <xf numFmtId="0" fontId="4" fillId="0" borderId="2" xfId="18" applyFont="1" applyBorder="1" applyAlignment="1">
      <alignment horizontal="center"/>
      <protection/>
    </xf>
    <xf numFmtId="0" fontId="2" fillId="0" borderId="27" xfId="18" applyBorder="1" applyAlignment="1">
      <alignment horizontal="center" vertical="center" wrapText="1"/>
      <protection/>
    </xf>
    <xf numFmtId="0" fontId="2" fillId="0" borderId="37" xfId="18" applyBorder="1" applyAlignment="1">
      <alignment horizontal="center" vertical="center" wrapText="1"/>
      <protection/>
    </xf>
    <xf numFmtId="0" fontId="2" fillId="0" borderId="38" xfId="18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Обработк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workbookViewId="0" topLeftCell="A1">
      <selection activeCell="Q7" sqref="Q7"/>
    </sheetView>
  </sheetViews>
  <sheetFormatPr defaultColWidth="9.00390625" defaultRowHeight="12.75"/>
  <cols>
    <col min="1" max="1" width="5.375" style="1" bestFit="1" customWidth="1"/>
    <col min="2" max="2" width="24.875" style="1" bestFit="1" customWidth="1"/>
    <col min="3" max="12" width="4.625" style="1" customWidth="1"/>
    <col min="13" max="13" width="11.625" style="2" customWidth="1"/>
    <col min="14" max="14" width="12.375" style="1" customWidth="1"/>
    <col min="15" max="16384" width="9.125" style="1" customWidth="1"/>
  </cols>
  <sheetData>
    <row r="1" spans="1:14" ht="138.75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3.5" thickBot="1"/>
    <row r="3" spans="1:14" ht="26.25" thickBot="1">
      <c r="A3" s="3" t="s">
        <v>0</v>
      </c>
      <c r="B3" s="3" t="s">
        <v>1</v>
      </c>
      <c r="C3" s="4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6">
        <v>10</v>
      </c>
      <c r="M3" s="7" t="s">
        <v>2</v>
      </c>
      <c r="N3" s="8" t="s">
        <v>3</v>
      </c>
    </row>
    <row r="4" spans="1:14" ht="12.75">
      <c r="A4" s="9">
        <v>1</v>
      </c>
      <c r="B4" s="10" t="s">
        <v>4</v>
      </c>
      <c r="C4" s="11">
        <v>3</v>
      </c>
      <c r="D4" s="12">
        <v>3</v>
      </c>
      <c r="E4" s="12">
        <v>0</v>
      </c>
      <c r="F4" s="12">
        <v>3</v>
      </c>
      <c r="G4" s="12">
        <v>3</v>
      </c>
      <c r="H4" s="12">
        <v>1</v>
      </c>
      <c r="I4" s="12">
        <v>3</v>
      </c>
      <c r="J4" s="12">
        <v>3</v>
      </c>
      <c r="K4" s="12">
        <v>1</v>
      </c>
      <c r="L4" s="13">
        <v>3</v>
      </c>
      <c r="M4" s="14">
        <f aca="true" t="shared" si="0" ref="M4:M33">SUM(C4:L4)</f>
        <v>23</v>
      </c>
      <c r="N4" s="15" t="str">
        <f aca="true" t="shared" si="1" ref="N4:N37">IF(B4="","",IF(M4&gt;=25,"I",IF(AND(M4&lt;25,M4&gt;=20),"II",IF(AND(M4&lt;20,M4&gt;=15),"III",IF(AND(M4&lt;15,M4&gt;=10),"IV","V")))))</f>
        <v>II</v>
      </c>
    </row>
    <row r="5" spans="1:14" ht="12.75">
      <c r="A5" s="9">
        <v>2</v>
      </c>
      <c r="B5" s="10"/>
      <c r="C5" s="11"/>
      <c r="D5" s="12"/>
      <c r="E5" s="12"/>
      <c r="F5" s="12"/>
      <c r="G5" s="12"/>
      <c r="H5" s="12"/>
      <c r="I5" s="12"/>
      <c r="J5" s="12"/>
      <c r="K5" s="12"/>
      <c r="L5" s="13"/>
      <c r="M5" s="14">
        <f t="shared" si="0"/>
        <v>0</v>
      </c>
      <c r="N5" s="15">
        <f t="shared" si="1"/>
      </c>
    </row>
    <row r="6" spans="1:14" ht="12.75">
      <c r="A6" s="9">
        <v>3</v>
      </c>
      <c r="B6" s="10"/>
      <c r="C6" s="11"/>
      <c r="D6" s="12"/>
      <c r="E6" s="12"/>
      <c r="F6" s="12"/>
      <c r="G6" s="12"/>
      <c r="H6" s="12"/>
      <c r="I6" s="12"/>
      <c r="J6" s="12"/>
      <c r="K6" s="12"/>
      <c r="L6" s="13"/>
      <c r="M6" s="14">
        <f t="shared" si="0"/>
        <v>0</v>
      </c>
      <c r="N6" s="15">
        <f t="shared" si="1"/>
      </c>
    </row>
    <row r="7" spans="1:14" ht="12.75">
      <c r="A7" s="9">
        <v>4</v>
      </c>
      <c r="B7" s="10"/>
      <c r="C7" s="11"/>
      <c r="D7" s="12"/>
      <c r="E7" s="12"/>
      <c r="F7" s="12"/>
      <c r="G7" s="12"/>
      <c r="H7" s="12"/>
      <c r="I7" s="12"/>
      <c r="J7" s="12"/>
      <c r="K7" s="12"/>
      <c r="L7" s="13"/>
      <c r="M7" s="14">
        <f t="shared" si="0"/>
        <v>0</v>
      </c>
      <c r="N7" s="15">
        <f t="shared" si="1"/>
      </c>
    </row>
    <row r="8" spans="1:14" ht="12.75">
      <c r="A8" s="9">
        <v>5</v>
      </c>
      <c r="B8" s="10"/>
      <c r="C8" s="11"/>
      <c r="D8" s="12"/>
      <c r="E8" s="12"/>
      <c r="F8" s="12"/>
      <c r="G8" s="12"/>
      <c r="H8" s="12"/>
      <c r="I8" s="12"/>
      <c r="J8" s="12"/>
      <c r="K8" s="12"/>
      <c r="L8" s="13"/>
      <c r="M8" s="14">
        <f t="shared" si="0"/>
        <v>0</v>
      </c>
      <c r="N8" s="15">
        <f t="shared" si="1"/>
      </c>
    </row>
    <row r="9" spans="1:14" ht="12.75">
      <c r="A9" s="9">
        <v>6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3"/>
      <c r="M9" s="14">
        <f t="shared" si="0"/>
        <v>0</v>
      </c>
      <c r="N9" s="15">
        <f t="shared" si="1"/>
      </c>
    </row>
    <row r="10" spans="1:14" ht="12.75">
      <c r="A10" s="9">
        <v>7</v>
      </c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3"/>
      <c r="M10" s="14">
        <f t="shared" si="0"/>
        <v>0</v>
      </c>
      <c r="N10" s="15">
        <f t="shared" si="1"/>
      </c>
    </row>
    <row r="11" spans="1:14" ht="12.75">
      <c r="A11" s="9">
        <v>8</v>
      </c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3"/>
      <c r="M11" s="14">
        <f t="shared" si="0"/>
        <v>0</v>
      </c>
      <c r="N11" s="15">
        <f t="shared" si="1"/>
      </c>
    </row>
    <row r="12" spans="1:14" ht="12.75">
      <c r="A12" s="9">
        <v>9</v>
      </c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3"/>
      <c r="M12" s="14">
        <f t="shared" si="0"/>
        <v>0</v>
      </c>
      <c r="N12" s="15">
        <f t="shared" si="1"/>
      </c>
    </row>
    <row r="13" spans="1:14" ht="12.75">
      <c r="A13" s="9">
        <v>10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3"/>
      <c r="M13" s="14">
        <f t="shared" si="0"/>
        <v>0</v>
      </c>
      <c r="N13" s="15">
        <f t="shared" si="1"/>
      </c>
    </row>
    <row r="14" spans="1:14" ht="12.75">
      <c r="A14" s="9">
        <v>11</v>
      </c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3"/>
      <c r="M14" s="14">
        <f t="shared" si="0"/>
        <v>0</v>
      </c>
      <c r="N14" s="15">
        <f t="shared" si="1"/>
      </c>
    </row>
    <row r="15" spans="1:14" ht="12.75">
      <c r="A15" s="9">
        <v>12</v>
      </c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  <c r="M15" s="14">
        <f t="shared" si="0"/>
        <v>0</v>
      </c>
      <c r="N15" s="15">
        <f t="shared" si="1"/>
      </c>
    </row>
    <row r="16" spans="1:14" ht="12.75">
      <c r="A16" s="9">
        <v>13</v>
      </c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3"/>
      <c r="M16" s="14">
        <f t="shared" si="0"/>
        <v>0</v>
      </c>
      <c r="N16" s="15">
        <f t="shared" si="1"/>
      </c>
    </row>
    <row r="17" spans="1:14" ht="12.75">
      <c r="A17" s="9">
        <v>14</v>
      </c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3"/>
      <c r="M17" s="14">
        <f t="shared" si="0"/>
        <v>0</v>
      </c>
      <c r="N17" s="15">
        <f t="shared" si="1"/>
      </c>
    </row>
    <row r="18" spans="1:14" ht="12.75">
      <c r="A18" s="9">
        <v>15</v>
      </c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3"/>
      <c r="M18" s="14">
        <f t="shared" si="0"/>
        <v>0</v>
      </c>
      <c r="N18" s="15">
        <f t="shared" si="1"/>
      </c>
    </row>
    <row r="19" spans="1:14" ht="12.75">
      <c r="A19" s="9">
        <v>16</v>
      </c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3"/>
      <c r="M19" s="14">
        <f t="shared" si="0"/>
        <v>0</v>
      </c>
      <c r="N19" s="15">
        <f t="shared" si="1"/>
      </c>
    </row>
    <row r="20" spans="1:14" ht="12.75">
      <c r="A20" s="9">
        <v>17</v>
      </c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3"/>
      <c r="M20" s="14">
        <f t="shared" si="0"/>
        <v>0</v>
      </c>
      <c r="N20" s="15">
        <f t="shared" si="1"/>
      </c>
    </row>
    <row r="21" spans="1:14" ht="12.75">
      <c r="A21" s="9">
        <v>18</v>
      </c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3"/>
      <c r="M21" s="14">
        <f t="shared" si="0"/>
        <v>0</v>
      </c>
      <c r="N21" s="15">
        <f t="shared" si="1"/>
      </c>
    </row>
    <row r="22" spans="1:14" ht="12.75">
      <c r="A22" s="9">
        <v>19</v>
      </c>
      <c r="B22" s="10"/>
      <c r="C22" s="11"/>
      <c r="D22" s="12"/>
      <c r="E22" s="12"/>
      <c r="F22" s="12"/>
      <c r="G22" s="12"/>
      <c r="H22" s="12"/>
      <c r="I22" s="12"/>
      <c r="J22" s="12"/>
      <c r="K22" s="12"/>
      <c r="L22" s="13"/>
      <c r="M22" s="14">
        <f t="shared" si="0"/>
        <v>0</v>
      </c>
      <c r="N22" s="15">
        <f t="shared" si="1"/>
      </c>
    </row>
    <row r="23" spans="1:14" ht="12.75">
      <c r="A23" s="9">
        <v>20</v>
      </c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9"/>
      <c r="M23" s="14">
        <f t="shared" si="0"/>
        <v>0</v>
      </c>
      <c r="N23" s="15">
        <f t="shared" si="1"/>
      </c>
    </row>
    <row r="24" spans="1:14" ht="12.75">
      <c r="A24" s="9">
        <v>21</v>
      </c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9"/>
      <c r="M24" s="14">
        <f t="shared" si="0"/>
        <v>0</v>
      </c>
      <c r="N24" s="15">
        <f t="shared" si="1"/>
      </c>
    </row>
    <row r="25" spans="1:14" ht="12.75">
      <c r="A25" s="9">
        <v>22</v>
      </c>
      <c r="B25" s="16"/>
      <c r="C25" s="17"/>
      <c r="D25" s="18"/>
      <c r="E25" s="18"/>
      <c r="F25" s="18"/>
      <c r="G25" s="18"/>
      <c r="H25" s="18"/>
      <c r="I25" s="18"/>
      <c r="J25" s="18"/>
      <c r="K25" s="18"/>
      <c r="L25" s="19"/>
      <c r="M25" s="14">
        <f t="shared" si="0"/>
        <v>0</v>
      </c>
      <c r="N25" s="15">
        <f t="shared" si="1"/>
      </c>
    </row>
    <row r="26" spans="1:14" ht="12.75">
      <c r="A26" s="9">
        <v>23</v>
      </c>
      <c r="B26" s="16"/>
      <c r="C26" s="17"/>
      <c r="D26" s="18"/>
      <c r="E26" s="18"/>
      <c r="F26" s="18"/>
      <c r="G26" s="18"/>
      <c r="H26" s="18"/>
      <c r="I26" s="18"/>
      <c r="J26" s="18"/>
      <c r="K26" s="18"/>
      <c r="L26" s="19"/>
      <c r="M26" s="14">
        <f>SUM(C26:L26)</f>
        <v>0</v>
      </c>
      <c r="N26" s="15">
        <f t="shared" si="1"/>
      </c>
    </row>
    <row r="27" spans="1:14" ht="12.75">
      <c r="A27" s="9">
        <v>24</v>
      </c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9"/>
      <c r="M27" s="14">
        <f t="shared" si="0"/>
        <v>0</v>
      </c>
      <c r="N27" s="15">
        <f t="shared" si="1"/>
      </c>
    </row>
    <row r="28" spans="1:14" ht="12.75">
      <c r="A28" s="9">
        <v>25</v>
      </c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9"/>
      <c r="M28" s="14">
        <f t="shared" si="0"/>
        <v>0</v>
      </c>
      <c r="N28" s="15">
        <f t="shared" si="1"/>
      </c>
    </row>
    <row r="29" spans="1:14" ht="12.75">
      <c r="A29" s="9">
        <v>26</v>
      </c>
      <c r="B29" s="16"/>
      <c r="C29" s="17"/>
      <c r="D29" s="18"/>
      <c r="E29" s="18"/>
      <c r="F29" s="18"/>
      <c r="G29" s="18"/>
      <c r="H29" s="18"/>
      <c r="I29" s="18"/>
      <c r="J29" s="18"/>
      <c r="K29" s="18"/>
      <c r="L29" s="19"/>
      <c r="M29" s="14">
        <f t="shared" si="0"/>
        <v>0</v>
      </c>
      <c r="N29" s="15">
        <f t="shared" si="1"/>
      </c>
    </row>
    <row r="30" spans="1:14" ht="12.75">
      <c r="A30" s="9">
        <v>27</v>
      </c>
      <c r="B30" s="16"/>
      <c r="C30" s="17"/>
      <c r="D30" s="18"/>
      <c r="E30" s="18"/>
      <c r="F30" s="18"/>
      <c r="G30" s="18"/>
      <c r="H30" s="18"/>
      <c r="I30" s="18"/>
      <c r="J30" s="18"/>
      <c r="K30" s="18"/>
      <c r="L30" s="19"/>
      <c r="M30" s="14">
        <f t="shared" si="0"/>
        <v>0</v>
      </c>
      <c r="N30" s="15">
        <f t="shared" si="1"/>
      </c>
    </row>
    <row r="31" spans="1:14" ht="12.75">
      <c r="A31" s="9">
        <v>28</v>
      </c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9"/>
      <c r="M31" s="14">
        <f t="shared" si="0"/>
        <v>0</v>
      </c>
      <c r="N31" s="15">
        <f t="shared" si="1"/>
      </c>
    </row>
    <row r="32" spans="1:14" ht="12.75">
      <c r="A32" s="9">
        <v>29</v>
      </c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9"/>
      <c r="M32" s="14">
        <f t="shared" si="0"/>
        <v>0</v>
      </c>
      <c r="N32" s="15">
        <f t="shared" si="1"/>
      </c>
    </row>
    <row r="33" spans="1:14" ht="13.5" thickBot="1">
      <c r="A33" s="9">
        <v>30</v>
      </c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9"/>
      <c r="M33" s="14">
        <f t="shared" si="0"/>
        <v>0</v>
      </c>
      <c r="N33" s="20">
        <f t="shared" si="1"/>
      </c>
    </row>
    <row r="34" spans="1:14" ht="15.75" thickBot="1">
      <c r="A34" s="51" t="s">
        <v>5</v>
      </c>
      <c r="B34" s="52"/>
      <c r="C34" s="40">
        <f aca="true" t="shared" si="2" ref="C34:L34">SUM(C4:C33)</f>
        <v>3</v>
      </c>
      <c r="D34" s="41">
        <f t="shared" si="2"/>
        <v>3</v>
      </c>
      <c r="E34" s="41">
        <f t="shared" si="2"/>
        <v>0</v>
      </c>
      <c r="F34" s="41">
        <f t="shared" si="2"/>
        <v>3</v>
      </c>
      <c r="G34" s="41">
        <f t="shared" si="2"/>
        <v>3</v>
      </c>
      <c r="H34" s="41">
        <f t="shared" si="2"/>
        <v>1</v>
      </c>
      <c r="I34" s="41">
        <f t="shared" si="2"/>
        <v>3</v>
      </c>
      <c r="J34" s="41">
        <f t="shared" si="2"/>
        <v>3</v>
      </c>
      <c r="K34" s="41">
        <f t="shared" si="2"/>
        <v>1</v>
      </c>
      <c r="L34" s="41">
        <f t="shared" si="2"/>
        <v>3</v>
      </c>
      <c r="M34" s="42">
        <f>SUM(M4:M33)</f>
        <v>23</v>
      </c>
      <c r="N34" s="1">
        <f t="shared" si="1"/>
      </c>
    </row>
    <row r="35" spans="1:14" ht="12.75">
      <c r="A35" s="45" t="s">
        <v>6</v>
      </c>
      <c r="B35" s="46"/>
      <c r="C35" s="22">
        <f aca="true" t="shared" si="3" ref="C35:L35">COUNTIF(C4:C33,0)</f>
        <v>0</v>
      </c>
      <c r="D35" s="23">
        <f t="shared" si="3"/>
        <v>0</v>
      </c>
      <c r="E35" s="23">
        <f t="shared" si="3"/>
        <v>1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3"/>
        <v>0</v>
      </c>
      <c r="K35" s="23">
        <f t="shared" si="3"/>
        <v>0</v>
      </c>
      <c r="L35" s="23">
        <f t="shared" si="3"/>
        <v>0</v>
      </c>
      <c r="M35" s="24">
        <f>SUM(C35:L35)</f>
        <v>1</v>
      </c>
      <c r="N35" s="1">
        <f t="shared" si="1"/>
      </c>
    </row>
    <row r="36" spans="1:14" ht="12.75">
      <c r="A36" s="47" t="s">
        <v>7</v>
      </c>
      <c r="B36" s="48"/>
      <c r="C36" s="25">
        <f aca="true" t="shared" si="4" ref="C36:L36">COUNTIF(C4:C33,1)</f>
        <v>0</v>
      </c>
      <c r="D36" s="26">
        <f t="shared" si="4"/>
        <v>0</v>
      </c>
      <c r="E36" s="26">
        <f t="shared" si="4"/>
        <v>0</v>
      </c>
      <c r="F36" s="26">
        <f t="shared" si="4"/>
        <v>0</v>
      </c>
      <c r="G36" s="26">
        <f t="shared" si="4"/>
        <v>0</v>
      </c>
      <c r="H36" s="26">
        <f t="shared" si="4"/>
        <v>1</v>
      </c>
      <c r="I36" s="26">
        <f t="shared" si="4"/>
        <v>0</v>
      </c>
      <c r="J36" s="26">
        <f t="shared" si="4"/>
        <v>0</v>
      </c>
      <c r="K36" s="26">
        <f t="shared" si="4"/>
        <v>1</v>
      </c>
      <c r="L36" s="26">
        <f t="shared" si="4"/>
        <v>0</v>
      </c>
      <c r="M36" s="27">
        <f>SUM(C36:L36)</f>
        <v>2</v>
      </c>
      <c r="N36" s="1">
        <f t="shared" si="1"/>
      </c>
    </row>
    <row r="37" spans="1:14" ht="13.5" thickBot="1">
      <c r="A37" s="49" t="s">
        <v>8</v>
      </c>
      <c r="B37" s="50"/>
      <c r="C37" s="28">
        <f aca="true" t="shared" si="5" ref="C37:L37">COUNTIF(C4:C33,3)</f>
        <v>1</v>
      </c>
      <c r="D37" s="29">
        <f t="shared" si="5"/>
        <v>1</v>
      </c>
      <c r="E37" s="29">
        <f t="shared" si="5"/>
        <v>0</v>
      </c>
      <c r="F37" s="29">
        <f t="shared" si="5"/>
        <v>1</v>
      </c>
      <c r="G37" s="29">
        <f t="shared" si="5"/>
        <v>1</v>
      </c>
      <c r="H37" s="29">
        <f t="shared" si="5"/>
        <v>0</v>
      </c>
      <c r="I37" s="29">
        <f t="shared" si="5"/>
        <v>1</v>
      </c>
      <c r="J37" s="29">
        <f t="shared" si="5"/>
        <v>1</v>
      </c>
      <c r="K37" s="29">
        <f t="shared" si="5"/>
        <v>0</v>
      </c>
      <c r="L37" s="29">
        <f t="shared" si="5"/>
        <v>1</v>
      </c>
      <c r="M37" s="30">
        <f>SUM(C37:L37)</f>
        <v>7</v>
      </c>
      <c r="N37" s="1">
        <f t="shared" si="1"/>
      </c>
    </row>
    <row r="38" spans="1:13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1:13" ht="13.5" thickBot="1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5" ht="13.5" thickBot="1">
      <c r="A40" s="68" t="s">
        <v>9</v>
      </c>
      <c r="B40" s="69"/>
      <c r="C40" s="70"/>
      <c r="D40" s="57" t="s">
        <v>10</v>
      </c>
      <c r="E40" s="57"/>
      <c r="F40" s="57"/>
      <c r="G40" s="57"/>
      <c r="H40" s="57"/>
      <c r="I40" s="57"/>
      <c r="J40" s="57"/>
      <c r="K40" s="57"/>
      <c r="L40" s="57"/>
      <c r="M40" s="57"/>
      <c r="N40" s="21" t="s">
        <v>11</v>
      </c>
      <c r="O40" s="34" t="s">
        <v>12</v>
      </c>
    </row>
    <row r="41" spans="1:15" ht="26.25" customHeight="1">
      <c r="A41" s="71" t="s">
        <v>13</v>
      </c>
      <c r="B41" s="72"/>
      <c r="C41" s="73"/>
      <c r="D41" s="58" t="s">
        <v>18</v>
      </c>
      <c r="E41" s="59"/>
      <c r="F41" s="59"/>
      <c r="G41" s="59"/>
      <c r="H41" s="59"/>
      <c r="I41" s="59"/>
      <c r="J41" s="59"/>
      <c r="K41" s="59"/>
      <c r="L41" s="59"/>
      <c r="M41" s="59"/>
      <c r="N41" s="35">
        <f>COUNTIF(N4:N33,"I")</f>
        <v>0</v>
      </c>
      <c r="O41" s="36">
        <f>N41/SUM($N$41:$N$45)</f>
        <v>0</v>
      </c>
    </row>
    <row r="42" spans="1:15" ht="26.25" customHeight="1">
      <c r="A42" s="62" t="s">
        <v>14</v>
      </c>
      <c r="B42" s="63"/>
      <c r="C42" s="64"/>
      <c r="D42" s="53" t="s">
        <v>19</v>
      </c>
      <c r="E42" s="54"/>
      <c r="F42" s="54"/>
      <c r="G42" s="54"/>
      <c r="H42" s="54"/>
      <c r="I42" s="54"/>
      <c r="J42" s="54"/>
      <c r="K42" s="54"/>
      <c r="L42" s="54"/>
      <c r="M42" s="54"/>
      <c r="N42" s="37">
        <f>COUNTIF(N4:N33,"II")</f>
        <v>1</v>
      </c>
      <c r="O42" s="36">
        <f>N42/SUM($N$41:$N$45)</f>
        <v>1</v>
      </c>
    </row>
    <row r="43" spans="1:15" ht="26.25" customHeight="1">
      <c r="A43" s="62" t="s">
        <v>15</v>
      </c>
      <c r="B43" s="63"/>
      <c r="C43" s="64"/>
      <c r="D43" s="60" t="s">
        <v>20</v>
      </c>
      <c r="E43" s="61"/>
      <c r="F43" s="61"/>
      <c r="G43" s="61"/>
      <c r="H43" s="61"/>
      <c r="I43" s="61"/>
      <c r="J43" s="61"/>
      <c r="K43" s="61"/>
      <c r="L43" s="61"/>
      <c r="M43" s="61"/>
      <c r="N43" s="37">
        <f>COUNTIF(N4:N33,"III")</f>
        <v>0</v>
      </c>
      <c r="O43" s="36">
        <f>N43/SUM($N$41:$N$45)</f>
        <v>0</v>
      </c>
    </row>
    <row r="44" spans="1:15" ht="26.25" customHeight="1">
      <c r="A44" s="62" t="s">
        <v>16</v>
      </c>
      <c r="B44" s="63"/>
      <c r="C44" s="64"/>
      <c r="D44" s="53" t="s">
        <v>21</v>
      </c>
      <c r="E44" s="54"/>
      <c r="F44" s="54"/>
      <c r="G44" s="54"/>
      <c r="H44" s="54"/>
      <c r="I44" s="54"/>
      <c r="J44" s="54"/>
      <c r="K44" s="54"/>
      <c r="L44" s="54"/>
      <c r="M44" s="54"/>
      <c r="N44" s="37">
        <f>COUNTIF(N4:N33,"IV")</f>
        <v>0</v>
      </c>
      <c r="O44" s="36">
        <f>N44/SUM($N$41:$N$45)</f>
        <v>0</v>
      </c>
    </row>
    <row r="45" spans="1:15" ht="26.25" customHeight="1" thickBot="1">
      <c r="A45" s="65" t="s">
        <v>17</v>
      </c>
      <c r="B45" s="66"/>
      <c r="C45" s="67"/>
      <c r="D45" s="55" t="s">
        <v>22</v>
      </c>
      <c r="E45" s="56"/>
      <c r="F45" s="56"/>
      <c r="G45" s="56"/>
      <c r="H45" s="56"/>
      <c r="I45" s="56"/>
      <c r="J45" s="56"/>
      <c r="K45" s="56"/>
      <c r="L45" s="56"/>
      <c r="M45" s="56"/>
      <c r="N45" s="38">
        <f>COUNTIF(N4:N33,"V")</f>
        <v>0</v>
      </c>
      <c r="O45" s="39">
        <f>N45/SUM($N$41:$N$45)</f>
        <v>0</v>
      </c>
    </row>
  </sheetData>
  <sheetProtection password="C4E1" sheet="1" objects="1" scenarios="1"/>
  <mergeCells count="17">
    <mergeCell ref="A44:C44"/>
    <mergeCell ref="A45:C45"/>
    <mergeCell ref="A40:C40"/>
    <mergeCell ref="A41:C41"/>
    <mergeCell ref="A42:C42"/>
    <mergeCell ref="A43:C43"/>
    <mergeCell ref="D44:M44"/>
    <mergeCell ref="D45:M45"/>
    <mergeCell ref="D40:M40"/>
    <mergeCell ref="D41:M41"/>
    <mergeCell ref="D42:M42"/>
    <mergeCell ref="D43:M43"/>
    <mergeCell ref="A1:N1"/>
    <mergeCell ref="A35:B35"/>
    <mergeCell ref="A36:B36"/>
    <mergeCell ref="A37:B37"/>
    <mergeCell ref="A34:B34"/>
  </mergeCells>
  <printOptions horizontalCentered="1"/>
  <pageMargins left="1.1811023622047245" right="0.3937007874015748" top="0.5905511811023623" bottom="0.5905511811023623" header="0.5118110236220472" footer="0.5118110236220472"/>
  <pageSetup fitToHeight="1" fitToWidth="1"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Трошагин</dc:creator>
  <cp:keywords/>
  <dc:description/>
  <cp:lastModifiedBy>Трошагин Михаил Иванович</cp:lastModifiedBy>
  <cp:lastPrinted>2005-12-18T15:49:11Z</cp:lastPrinted>
  <dcterms:created xsi:type="dcterms:W3CDTF">2005-12-18T14:26:48Z</dcterms:created>
  <dcterms:modified xsi:type="dcterms:W3CDTF">2009-11-26T07:02:19Z</dcterms:modified>
  <cp:category/>
  <cp:version/>
  <cp:contentType/>
  <cp:contentStatus/>
</cp:coreProperties>
</file>