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2120" windowHeight="8220" activeTab="0"/>
  </bookViews>
  <sheets>
    <sheet name="Титульный лист" sheetId="1" r:id="rId1"/>
    <sheet name="Вопросы" sheetId="2" r:id="rId2"/>
    <sheet name="Результаты" sheetId="3" r:id="rId3"/>
    <sheet name="Эргичность предметная" sheetId="4" r:id="rId4"/>
    <sheet name="Эргичность социальная" sheetId="5" r:id="rId5"/>
    <sheet name="Пластичность предметная" sheetId="6" r:id="rId6"/>
    <sheet name="Пластичность социальная" sheetId="7" r:id="rId7"/>
    <sheet name="Темп предметный" sheetId="8" r:id="rId8"/>
    <sheet name="Темп социальный" sheetId="9" r:id="rId9"/>
    <sheet name="Эмоциональность предметная" sheetId="10" r:id="rId10"/>
    <sheet name="Эмоциональность социальная" sheetId="11" r:id="rId11"/>
  </sheets>
  <definedNames/>
  <calcPr fullCalcOnLoad="1"/>
</workbook>
</file>

<file path=xl/sharedStrings.xml><?xml version="1.0" encoding="utf-8"?>
<sst xmlns="http://schemas.openxmlformats.org/spreadsheetml/2006/main" count="174" uniqueCount="111">
  <si>
    <t xml:space="preserve">Высокие значения свойства </t>
  </si>
  <si>
    <t>Показатель темперамента</t>
  </si>
  <si>
    <t xml:space="preserve"> узкая сфера деятельности,низкий жизненный тонус, нежелание умственного и физического напряжения, отказ от работы, пассивность </t>
  </si>
  <si>
    <t xml:space="preserve"> широкая сфера деятельности, жажда активности, постоянное стремление к напряженному умственному и физическому труду, избыток сил, высокая работоспособность.   </t>
  </si>
  <si>
    <t>Вам предлагаются вопросы и утверждения, касающиеся вашего темперамента. Вы должны выбрать рядом с вопросом в ячейке ответ из раскрывающегося списка. Помните, что нет правильных или неправильных ответов, поэтому отвечайте достаточно быстро.</t>
  </si>
  <si>
    <t>Низкие значения  свойства</t>
  </si>
  <si>
    <t>Высокие значения свойства</t>
  </si>
  <si>
    <t>узкий круг контактов, замкнутость, социальная пассивность, уход от социальных контактов, трудности в общении.</t>
  </si>
  <si>
    <t>широкий круг контактов, открытость, тяга к людям, общительность, жажда социальных контактов, стремление к лидерству, легкость в установлении социальных связей.</t>
  </si>
  <si>
    <t>гибкость мышления, легкость переключения внимания с одной деятельности на другую, стремление к разнообразию форм предметной деятельности.</t>
  </si>
  <si>
    <t>предпочтение стериотипных, однообразных форм деятельности, склонность к монотонной работе, избегание разнообразия.</t>
  </si>
  <si>
    <t>трудность вступления в новые контакты, тщательное продумывание социального взаимодействия, стремление к поддержанию узкого круга социальных контактов.</t>
  </si>
  <si>
    <t>легкость вступления в новые контакты, широкий круг общения, его разнообразие, свобода в общении.</t>
  </si>
  <si>
    <t>замедленность движений, низкая скорость двигательных операций при выполнении предметной деятельности.</t>
  </si>
  <si>
    <t>высокий темп деятельности, большая скорость двигательных реакций и выполнения операций при осуществлении предметной деятельности, легкость движения.</t>
  </si>
  <si>
    <t>речевая заторможенность, медленная речь, низкая речевая активность.</t>
  </si>
  <si>
    <t>легкость и плавность речи, высокая речевая активность, быстрая вербализация, то есть словесная реакция.</t>
  </si>
  <si>
    <t>низкая чувствительность, безразличие к расхождению между разумным, ожидаемым, планируемым действием и реальным результатом этого действия, отсутствие беспокойства, неуверенности в себе при выполнении любого дела, наблюдается нечувствительность к неудачам.</t>
  </si>
  <si>
    <t>высокая чувствительность к расхождению между задуманным, ожидаемым, планируемым действием и реальным результатом этого действия, постоянное ощущение неполноценности результата своей деятельности, беспокойство, тревога и неуверенность в том, что поставленная цель может быть достигнута, высокая чувствительность к неудачам.</t>
  </si>
  <si>
    <t>безразличие к неудачам в общении, ощущение спокойствия и уверенности в себе в процессе общения, социального взаимодействия, эмоциональная инертность, отсутствие эмоциональной отзывчивости, сопереживания.</t>
  </si>
  <si>
    <t>высокая чувствительность к неудачам в общении, постоянное ощущение беспокойства, неуверенности, тревоги в процессе общения, высокая эмоциональность, ранимость.</t>
  </si>
  <si>
    <t>Длительное время особенности темперамента изучали наши соотечественники - Б.М. Теплов, В.Д. Небылицын, В.М. Русалов и др. На основании этих исследований В.М. Русалов сделал вывод, что темперамент имеет многие другие параметры, и разработал данный тест. Мы приводим его в сокращенном виде.</t>
  </si>
  <si>
    <t>Испытываете ли вы постоянную жажду деятельности?</t>
  </si>
  <si>
    <t>Легко ли вам переключиться с одного варианта решения задачи  на другой?</t>
  </si>
  <si>
    <t>Беспокоят ли вас страхи, что вы не справитесь с возникающими проблемами?</t>
  </si>
  <si>
    <t>Испытываете ли вы чувство обиды из-за того, что окружающие обходятся с вами хуже, чем, по вашему мнению, следовало?</t>
  </si>
  <si>
    <t>Всегда ли вы готовы с ходу, не раздумывая, включиться в разговор?</t>
  </si>
  <si>
    <t>Даже в свободное время вам всегда хочется заняться какими-нибудь делами?</t>
  </si>
  <si>
    <t>Часто ли вы не спите из-за того, что поссорились с друзьями?</t>
  </si>
  <si>
    <t>Испытываете ли вы чувство беспокойства, что вас неправильно поняли в разговоре?</t>
  </si>
  <si>
    <t>Легко ли вы выполняете сложную, ответственную работу?</t>
  </si>
  <si>
    <t>Доставляют ли вам удовольствие быстрые движения?</t>
  </si>
  <si>
    <t>В свободное время вас тянет к общению?</t>
  </si>
  <si>
    <t>Можно ли сказать, что вы быстро выполняете порученное вам дело?</t>
  </si>
  <si>
    <t>В вашей речи обычно мало пауз и остановок?</t>
  </si>
  <si>
    <t>Можете ли вы, не долго думая, обратиться с просьбой к другому человеку?</t>
  </si>
  <si>
    <t>ятельности?</t>
  </si>
  <si>
    <t>Чувствовали ли вы себя несчастным человеком, если бы на длительное были лишены возможности общения с людьми?</t>
  </si>
  <si>
    <t>Легко ли вы можете найти другие варианты решения неизвестной задачи?</t>
  </si>
  <si>
    <t>Подвижный ли вы человек?</t>
  </si>
  <si>
    <t xml:space="preserve">Легко ли вы воспринимаете быструю речь?      </t>
  </si>
  <si>
    <t>Сильно ли вы переживаете из-за возникающих проблем?</t>
  </si>
  <si>
    <t>Ранимый ли вы человек?</t>
  </si>
  <si>
    <t>Легко ли вам общаться с разными людьми?</t>
  </si>
  <si>
    <t>Легко ли вам делать одновременно много дел?</t>
  </si>
  <si>
    <t>В разговоре с другими людьми ваша речь часто опережает вашу мысль?</t>
  </si>
  <si>
    <t>Вы обычно ходите в быстром темпе?</t>
  </si>
  <si>
    <t>Разговорчивый ли вы человек?</t>
  </si>
  <si>
    <t>Часто ли вы испытываете чувство тревоги, что сделали дело не так, как нужно?</t>
  </si>
  <si>
    <t>Легко ли вам выполнять задания, требующие внимания и длительной сосредоточенности?</t>
  </si>
  <si>
    <t>ой</t>
  </si>
  <si>
    <t>Часто ли ваши мысли перескакивают с одного на другое?</t>
  </si>
  <si>
    <t>Нравятся ли вам игры, требующие быстроты и ловкости?</t>
  </si>
  <si>
    <t>Вы обычно говорите свободно, без запинки?</t>
  </si>
  <si>
    <t>Легко ли вы расстраиваетесь  из-за незначительных  недостатков  в своей работе?</t>
  </si>
  <si>
    <t>Любите ли вы бывать в  большой компании?</t>
  </si>
  <si>
    <t>Возникают ли у вас конфликты с друзьями из-за того, что вы сказали что-то, не подумав зарание?</t>
  </si>
  <si>
    <t>Быстры ли у вас движения рук?</t>
  </si>
  <si>
    <t>Богатая ли у вас мимика в разговоре?</t>
  </si>
  <si>
    <t>Склонны ли вы иногда преувеличивать в своём воображении негативное отношение близких вам людей?</t>
  </si>
  <si>
    <t>Испытываете ли вы тягу к напряжённой и ответственной деятельности?</t>
  </si>
  <si>
    <t>Держитесь ли вы свободно в большой компании?</t>
  </si>
  <si>
    <t>Легко ли вы генерируете новые идеи?</t>
  </si>
  <si>
    <t>Можете ли вы без долгих раздумий задать щекотливый вопрос другому человеку?</t>
  </si>
  <si>
    <t>Быстро ли вы читаете вслух?</t>
  </si>
  <si>
    <t>У вас надолго портится настроение из-за того, что сорвались запланированные вами дела?</t>
  </si>
  <si>
    <t>Легко ли вы обижаетесь, когда близкие вам люди указывают на ваши недостатки?</t>
  </si>
  <si>
    <t>Любите ли вы браться самостоятельно за большие дела?</t>
  </si>
  <si>
    <t>Склонны ли вы решать много задач одновременно?</t>
  </si>
  <si>
    <t>Часто ли вы высказываете своё первое впечатление не подумав?</t>
  </si>
  <si>
    <t>Вы предпочитаете говорить быстро?</t>
  </si>
  <si>
    <t>Часто ли вам не спится из-за того, что не ладятся дела, связанные с учёбой?</t>
  </si>
  <si>
    <t>Волнуетесь ли вы перед ответственным разговором?</t>
  </si>
  <si>
    <t>Вы обычно чувствуете в себе избыток сил, желание взяться за сложные дела, требующие большого напряжения?</t>
  </si>
  <si>
    <t>Испытываете ли вы тягу к людям?</t>
  </si>
  <si>
    <t>Легко ли вы переключаетесь с одного вида деятельности на другой?</t>
  </si>
  <si>
    <t>Вы обычно первым в компании решаетесь начать разговор?</t>
  </si>
  <si>
    <t xml:space="preserve"> Любите ли вы игры, требующие быстрого темпа?</t>
  </si>
  <si>
    <t>Беспокоит ли вас чувство неуверенности?</t>
  </si>
  <si>
    <t>Любите ли вы выполнять сложные задания, требующие большой отдачи сил?</t>
  </si>
  <si>
    <t>Вы тяжело переносите одиночество, предпочитая находиться в окружении людей?</t>
  </si>
  <si>
    <t>Охотно ли вы выполняете много поручений одновременно?</t>
  </si>
  <si>
    <t>Охотно ли вы выполняете работу в быстром темпе?</t>
  </si>
  <si>
    <t>Вам нравится, когда собеседник говорит быстро?</t>
  </si>
  <si>
    <t>Часто ли у вас бывает бессоница при различных неудачах?</t>
  </si>
  <si>
    <t>Вы обычно сильно волнуетесь, выясняя отношения с друзьями?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</si>
  <si>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</si>
  <si>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</si>
  <si>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Низкие значения свойства</t>
  </si>
  <si>
    <t>(10-15 баллов)</t>
  </si>
  <si>
    <t>(25-40 баллов)</t>
  </si>
  <si>
    <t>Инструкция</t>
  </si>
  <si>
    <t>Введите Фамилию Имя Отчество:</t>
  </si>
  <si>
    <t>"Структура вашего темперамента"</t>
  </si>
  <si>
    <t>Легко ли вам внести оживление в компанию?</t>
  </si>
  <si>
    <t>№ вопроса</t>
  </si>
  <si>
    <t>Баллы</t>
  </si>
  <si>
    <t>Сумма</t>
  </si>
  <si>
    <t xml:space="preserve">Результаты:              </t>
  </si>
  <si>
    <t xml:space="preserve">Вопросы:              </t>
  </si>
  <si>
    <t>Структура вашего темперамента.</t>
  </si>
  <si>
    <t>Эргичность предметная</t>
  </si>
  <si>
    <t>Эргичность социальная</t>
  </si>
  <si>
    <t>Пластичность предметная</t>
  </si>
  <si>
    <t>Пластичность социальная</t>
  </si>
  <si>
    <t>Темп предметный</t>
  </si>
  <si>
    <t>Темп социальный</t>
  </si>
  <si>
    <t>Эмоциональность предметная</t>
  </si>
  <si>
    <t>Эмоциональность социальная</t>
  </si>
  <si>
    <t>Чтобы познакомиться с характеристиками индивидуальности при низких и высоких значениях показателей темперамента, щелкните мышкой по названию показателя.</t>
  </si>
  <si>
    <t>Вам приходится много и быстро говорить?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</si>
</sst>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6"/>
      <name val="Arial Cyr"/>
      <family val="0"/>
    </font>
    <font>
      <b/>
      <i/>
      <sz val="36"/>
      <name val="Monotype Corsiva"/>
      <family val="4"/>
    </font>
    <font>
      <b/>
      <i/>
      <sz val="52"/>
      <name val="Monotype Corsiva"/>
      <family val="4"/>
    </font>
    <font>
      <sz val="14"/>
      <name val="Georgia"/>
      <family val="1"/>
    </font>
    <font>
      <b/>
      <i/>
      <sz val="48"/>
      <name val="Monotype Corsiva"/>
      <family val="4"/>
    </font>
    <font>
      <sz val="16"/>
      <name val="Georgia"/>
      <family val="1"/>
    </font>
    <font>
      <b/>
      <sz val="36"/>
      <name val="Georgia"/>
      <family val="1"/>
    </font>
    <font>
      <i/>
      <sz val="22"/>
      <name val="Monotype Corsiva"/>
      <family val="4"/>
    </font>
    <font>
      <b/>
      <i/>
      <sz val="28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Georgia"/>
      <family val="1"/>
    </font>
    <font>
      <sz val="9.5"/>
      <name val="Arial Cyr"/>
      <family val="0"/>
    </font>
    <font>
      <sz val="14.75"/>
      <name val="Arial Cyr"/>
      <family val="0"/>
    </font>
    <font>
      <sz val="10"/>
      <name val="Georgia"/>
      <family val="1"/>
    </font>
    <font>
      <sz val="20"/>
      <name val="Georgia"/>
      <family val="1"/>
    </font>
    <font>
      <sz val="24"/>
      <name val="Georgia"/>
      <family val="1"/>
    </font>
    <font>
      <u val="single"/>
      <sz val="22"/>
      <color indexed="12"/>
      <name val="Georgia"/>
      <family val="1"/>
    </font>
    <font>
      <b/>
      <i/>
      <sz val="72"/>
      <name val="Monotype Corsiva"/>
      <family val="4"/>
    </font>
    <font>
      <sz val="36"/>
      <name val="Invest"/>
      <family val="0"/>
    </font>
    <font>
      <b/>
      <sz val="20"/>
      <name val="Georgia"/>
      <family val="1"/>
    </font>
    <font>
      <i/>
      <sz val="14"/>
      <name val="Monotype Corsiva"/>
      <family val="4"/>
    </font>
    <font>
      <b/>
      <sz val="36"/>
      <name val="OdessaScript"/>
      <family val="0"/>
    </font>
    <font>
      <b/>
      <sz val="16"/>
      <name val="Georgia"/>
      <family val="1"/>
    </font>
    <font>
      <b/>
      <sz val="22"/>
      <name val="Georgia"/>
      <family val="1"/>
    </font>
    <font>
      <sz val="15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/>
    </xf>
    <xf numFmtId="0" fontId="28" fillId="2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3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0" fontId="21" fillId="2" borderId="0" xfId="15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Структура вашего темперамента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55"/>
          <c:w val="0.25425"/>
          <c:h val="0.6675"/>
        </c:manualLayout>
      </c:layout>
      <c:pieChart>
        <c:varyColors val="1"/>
        <c:ser>
          <c:idx val="0"/>
          <c:order val="0"/>
          <c:tx>
            <c:strRef>
              <c:f>Результаты!$A$2</c:f>
              <c:strCache>
                <c:ptCount val="1"/>
                <c:pt idx="0">
                  <c:v>Структура вашего темперамента.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Результаты!$H$4:$H$11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Результаты!$D$4:$D$11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Результаты!$E$4:$E$11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Результаты!$F$4:$F$11</c:f>
              <c:numCache/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Результаты!$G$4:$G$11</c:f>
              <c:numCache/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Результаты!$B$4:$B$11</c:f>
              <c:strCache/>
            </c:strRef>
          </c:cat>
          <c:val>
            <c:numRef>
              <c:f>Результаты!$H$4:$H$11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"/>
          <c:y val="0.27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&#1099;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Relationship Id="rId2" Type="http://schemas.openxmlformats.org/officeDocument/2006/relationships/hyperlink" Target="#&#1056;&#1077;&#1079;&#1091;&#1083;&#1100;&#1090;&#1072;&#1090;&#109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152400</xdr:rowOff>
    </xdr:from>
    <xdr:to>
      <xdr:col>13</xdr:col>
      <xdr:colOff>200025</xdr:colOff>
      <xdr:row>28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676400" y="5934075"/>
          <a:ext cx="7067550" cy="742950"/>
        </a:xfrm>
        <a:prstGeom prst="flowChartAlternateProcess">
          <a:avLst/>
        </a:prstGeom>
        <a:gradFill rotWithShape="1">
          <a:gsLst>
            <a:gs pos="0">
              <a:srgbClr val="CC99FF"/>
            </a:gs>
            <a:gs pos="50000">
              <a:srgbClr val="CCFFFF"/>
            </a:gs>
            <a:gs pos="100000">
              <a:srgbClr val="CC99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1" u="none" baseline="0"/>
            <a:t>Перейти к вопросам!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619125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0"/>
          <a:ext cx="1295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314325</xdr:rowOff>
    </xdr:from>
    <xdr:to>
      <xdr:col>13</xdr:col>
      <xdr:colOff>1581150</xdr:colOff>
      <xdr:row>15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43925" y="2247900"/>
          <a:ext cx="1581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16</xdr:row>
      <xdr:rowOff>66675</xdr:rowOff>
    </xdr:from>
    <xdr:to>
      <xdr:col>4</xdr:col>
      <xdr:colOff>9525</xdr:colOff>
      <xdr:row>18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67550" y="5476875"/>
          <a:ext cx="3238500" cy="333375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66675</xdr:rowOff>
    </xdr:from>
    <xdr:to>
      <xdr:col>4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019925" y="4219575"/>
          <a:ext cx="2914650" cy="4381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66</xdr:row>
      <xdr:rowOff>133350</xdr:rowOff>
    </xdr:from>
    <xdr:to>
      <xdr:col>2</xdr:col>
      <xdr:colOff>2838450</xdr:colOff>
      <xdr:row>70</xdr:row>
      <xdr:rowOff>57150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61950" y="40814625"/>
          <a:ext cx="9896475" cy="571500"/>
        </a:xfrm>
        <a:prstGeom prst="roundRect">
          <a:avLst/>
        </a:prstGeom>
        <a:gradFill rotWithShape="1">
          <a:gsLst>
            <a:gs pos="0">
              <a:srgbClr val="CC99FF"/>
            </a:gs>
            <a:gs pos="50000">
              <a:srgbClr val="CCFFFF"/>
            </a:gs>
            <a:gs pos="100000">
              <a:srgbClr val="CC99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1" u="none" baseline="0"/>
            <a:t>Результаты: 8 составляющих вашего темперамента.</a:t>
          </a:r>
        </a:p>
      </xdr:txBody>
    </xdr:sp>
    <xdr:clientData/>
  </xdr:twoCellAnchor>
  <xdr:twoCellAnchor editAs="oneCell">
    <xdr:from>
      <xdr:col>1</xdr:col>
      <xdr:colOff>6724650</xdr:colOff>
      <xdr:row>0</xdr:row>
      <xdr:rowOff>66675</xdr:rowOff>
    </xdr:from>
    <xdr:to>
      <xdr:col>2</xdr:col>
      <xdr:colOff>1866900</xdr:colOff>
      <xdr:row>0</xdr:row>
      <xdr:rowOff>1476375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66675"/>
          <a:ext cx="1866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12</xdr:row>
      <xdr:rowOff>0</xdr:rowOff>
    </xdr:from>
    <xdr:to>
      <xdr:col>13</xdr:col>
      <xdr:colOff>676275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76275" y="4676775"/>
        <a:ext cx="9820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447675</xdr:colOff>
      <xdr:row>0</xdr:row>
      <xdr:rowOff>19050</xdr:rowOff>
    </xdr:from>
    <xdr:to>
      <xdr:col>14</xdr:col>
      <xdr:colOff>9525</xdr:colOff>
      <xdr:row>3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77300" y="19050"/>
          <a:ext cx="1647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457200</xdr:rowOff>
    </xdr:from>
    <xdr:to>
      <xdr:col>12</xdr:col>
      <xdr:colOff>647700</xdr:colOff>
      <xdr:row>2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3944600" y="1038225"/>
          <a:ext cx="2209800" cy="1333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  <xdr:twoCellAnchor>
    <xdr:from>
      <xdr:col>3</xdr:col>
      <xdr:colOff>1285875</xdr:colOff>
      <xdr:row>12</xdr:row>
      <xdr:rowOff>9525</xdr:rowOff>
    </xdr:from>
    <xdr:to>
      <xdr:col>4</xdr:col>
      <xdr:colOff>19050</xdr:colOff>
      <xdr:row>14</xdr:row>
      <xdr:rowOff>28575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7743825" y="4400550"/>
          <a:ext cx="2219325" cy="523875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12</xdr:row>
      <xdr:rowOff>66675</xdr:rowOff>
    </xdr:from>
    <xdr:to>
      <xdr:col>3</xdr:col>
      <xdr:colOff>3314700</xdr:colOff>
      <xdr:row>14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639050" y="4276725"/>
          <a:ext cx="2219325" cy="4381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66675</xdr:rowOff>
    </xdr:from>
    <xdr:to>
      <xdr:col>4</xdr:col>
      <xdr:colOff>0</xdr:colOff>
      <xdr:row>14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819900" y="4305300"/>
          <a:ext cx="2809875" cy="53340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66675</xdr:rowOff>
    </xdr:from>
    <xdr:to>
      <xdr:col>4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96075" y="4276725"/>
          <a:ext cx="2924175" cy="4381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66675</xdr:rowOff>
    </xdr:from>
    <xdr:to>
      <xdr:col>4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24650" y="4248150"/>
          <a:ext cx="2762250" cy="4381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12</xdr:row>
      <xdr:rowOff>66675</xdr:rowOff>
    </xdr:from>
    <xdr:to>
      <xdr:col>4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34150" y="4200525"/>
          <a:ext cx="2876550" cy="438150"/>
        </a:xfrm>
        <a:prstGeom prst="leftArrow">
          <a:avLst/>
        </a:prstGeom>
        <a:gradFill rotWithShape="1">
          <a:gsLst>
            <a:gs pos="0">
              <a:srgbClr val="CCFFFF"/>
            </a:gs>
            <a:gs pos="50000">
              <a:srgbClr val="CC99FF"/>
            </a:gs>
            <a:gs pos="100000">
              <a:srgbClr val="CCFFFF"/>
            </a:gs>
          </a:gsLst>
          <a:lin ang="5400000" scaled="1"/>
        </a:gra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На общие результаты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workbookViewId="0" topLeftCell="A1">
      <selection activeCell="B23" sqref="B23:N23"/>
    </sheetView>
  </sheetViews>
  <sheetFormatPr defaultColWidth="9.00390625" defaultRowHeight="12.75"/>
  <cols>
    <col min="1" max="1" width="2.625" style="1" customWidth="1"/>
    <col min="2" max="13" width="9.125" style="1" customWidth="1"/>
    <col min="14" max="14" width="21.375" style="1" customWidth="1"/>
    <col min="15" max="16384" width="9.125" style="1" customWidth="1"/>
  </cols>
  <sheetData>
    <row r="1" spans="2:14" ht="32.25" customHeight="1">
      <c r="B1" s="28" t="s">
        <v>93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2.7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3.7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27" customHeight="1">
      <c r="B10" s="29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27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2:14" ht="18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2:14" ht="15" customHeight="1" hidden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ht="12.75"/>
    <row r="15" spans="2:14" ht="63.75">
      <c r="B15" s="30" t="s">
        <v>91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2:14" ht="12.75">
      <c r="B16" s="23" t="s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ht="24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1" spans="2:14" ht="46.5">
      <c r="B21" s="24" t="s">
        <v>92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ht="13.5" thickBot="1"/>
    <row r="23" spans="2:14" ht="46.5" thickBot="1" thickTop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ht="13.5" thickTop="1"/>
  </sheetData>
  <sheetProtection password="E077" sheet="1" objects="1" scenarios="1" selectLockedCells="1"/>
  <mergeCells count="6">
    <mergeCell ref="B16:N19"/>
    <mergeCell ref="B21:N21"/>
    <mergeCell ref="B23:N23"/>
    <mergeCell ref="B1:N9"/>
    <mergeCell ref="B10:N13"/>
    <mergeCell ref="B15:N1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5.75390625" style="15" customWidth="1"/>
    <col min="4" max="4" width="48.375" style="15" customWidth="1"/>
    <col min="5" max="16384" width="9.125" style="15" customWidth="1"/>
  </cols>
  <sheetData>
    <row r="1" spans="1:4" ht="36.75" customHeight="1">
      <c r="A1" s="39" t="s">
        <v>1</v>
      </c>
      <c r="B1" s="39"/>
      <c r="C1" s="39"/>
      <c r="D1" s="39"/>
    </row>
    <row r="2" spans="1:4" ht="33" customHeight="1">
      <c r="A2" s="24" t="s">
        <v>107</v>
      </c>
      <c r="B2" s="24"/>
      <c r="C2" s="24"/>
      <c r="D2" s="24"/>
    </row>
    <row r="3" spans="3:4" ht="10.5" customHeight="1">
      <c r="C3" s="8"/>
      <c r="D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7</v>
      </c>
      <c r="B5" s="10">
        <f>IF(Вопросы!C8="Нет",1,IF(Вопросы!C8="Скорее нет, чем да",2,IF(Вопросы!C8="Затрудняюсь ответить",3,IF(Вопросы!C8="Скорее да, чем нет",4,IF(Вопросы!C8="Да",5,0)))))</f>
        <v>0</v>
      </c>
      <c r="C5" s="38"/>
      <c r="D5" s="38"/>
    </row>
    <row r="6" spans="1:4" ht="27">
      <c r="A6" s="10">
        <v>15</v>
      </c>
      <c r="B6" s="10">
        <f>IF(Вопросы!C16="Нет",1,IF(Вопросы!C16="Скорее нет, чем да",2,IF(Вопросы!C16="Затрудняюсь ответить",3,IF(Вопросы!C16="Скорее да, чем нет",4,IF(Вопросы!C16="Да",5,0)))))</f>
        <v>0</v>
      </c>
      <c r="C6" s="13" t="s">
        <v>89</v>
      </c>
      <c r="D6" s="13" t="s">
        <v>90</v>
      </c>
    </row>
    <row r="7" spans="1:4" ht="27" customHeight="1">
      <c r="A7" s="10">
        <v>23</v>
      </c>
      <c r="B7" s="16">
        <f>IF(Вопросы!C24="Нет",1,IF(Вопросы!C24="Скорее нет, чем да",2,IF(Вопросы!C24="Затрудняюсь ответить",3,IF(Вопросы!C24="Скорее да, чем нет",4,IF(Вопросы!C24="Да",5,0)))))</f>
        <v>0</v>
      </c>
      <c r="C7" s="42" t="s">
        <v>17</v>
      </c>
      <c r="D7" s="42" t="s">
        <v>18</v>
      </c>
    </row>
    <row r="8" spans="1:4" ht="27">
      <c r="A8" s="10">
        <v>31</v>
      </c>
      <c r="B8" s="16">
        <f>IF(Вопросы!C32="Нет",1,IF(Вопросы!C32="Скорее нет, чем да",2,IF(Вопросы!C32="Затрудняюсь ответить",3,IF(Вопросы!C32="Скорее да, чем нет",4,IF(Вопросы!C32="Да",5,0)))))</f>
        <v>0</v>
      </c>
      <c r="C8" s="42"/>
      <c r="D8" s="42"/>
    </row>
    <row r="9" spans="1:4" ht="27">
      <c r="A9" s="10">
        <v>39</v>
      </c>
      <c r="B9" s="16">
        <f>IF(Вопросы!C40="Нет",1,IF(Вопросы!C40="Скорее нет, чем да",2,IF(Вопросы!C40="Затрудняюсь ответить",3,IF(Вопросы!C40="Скорее да, чем нет",4,IF(Вопросы!C40="Да",5,0)))))</f>
        <v>0</v>
      </c>
      <c r="C9" s="42"/>
      <c r="D9" s="42"/>
    </row>
    <row r="10" spans="1:4" ht="27">
      <c r="A10" s="10">
        <v>47</v>
      </c>
      <c r="B10" s="16">
        <f>IF(Вопросы!C48="Нет",1,IF(Вопросы!C48="Скорее нет, чем да",2,IF(Вопросы!C48="Затрудняюсь ответить",3,IF(Вопросы!C48="Скорее да, чем нет",4,IF(Вопросы!C48="Да",5,0)))))</f>
        <v>0</v>
      </c>
      <c r="C10" s="42"/>
      <c r="D10" s="42"/>
    </row>
    <row r="11" spans="1:4" ht="27">
      <c r="A11" s="10">
        <v>55</v>
      </c>
      <c r="B11" s="16">
        <f>IF(Вопросы!C56="Нет",1,IF(Вопросы!C56="Скорее нет, чем да",2,IF(Вопросы!C56="Затрудняюсь ответить",3,IF(Вопросы!C56="Скорее да, чем нет",4,IF(Вопросы!C56="Да",5,0)))))</f>
        <v>0</v>
      </c>
      <c r="C11" s="42"/>
      <c r="D11" s="42"/>
    </row>
    <row r="12" spans="1:4" ht="27">
      <c r="A12" s="10">
        <v>63</v>
      </c>
      <c r="B12" s="16">
        <f>IF(Вопросы!C64="Нет",1,IF(Вопросы!C64="Скорее нет, чем да",2,IF(Вопросы!C64="Затрудняюсь ответить",3,IF(Вопросы!C64="Скорее да, чем нет",4,IF(Вопросы!C64="Да",5,0)))))</f>
        <v>0</v>
      </c>
      <c r="C12" s="42"/>
      <c r="D12" s="42"/>
    </row>
    <row r="13" spans="1:4" ht="27">
      <c r="A13" s="14" t="s">
        <v>97</v>
      </c>
      <c r="B13" s="17">
        <f>SUM(B5:B12)</f>
        <v>0</v>
      </c>
      <c r="C13" s="42"/>
      <c r="D13" s="42"/>
    </row>
    <row r="14" spans="3:4" ht="20.25">
      <c r="C14" s="42"/>
      <c r="D14" s="42"/>
    </row>
    <row r="15" spans="3:4" ht="20.25">
      <c r="C15" s="42"/>
      <c r="D15" s="42"/>
    </row>
    <row r="16" spans="3:4" ht="36.75" customHeight="1">
      <c r="C16" s="42"/>
      <c r="D16" s="42"/>
    </row>
  </sheetData>
  <mergeCells count="6">
    <mergeCell ref="C7:C16"/>
    <mergeCell ref="D7:D16"/>
    <mergeCell ref="A1:D1"/>
    <mergeCell ref="A2:D2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5.25390625" style="15" customWidth="1"/>
    <col min="4" max="4" width="44.125" style="15" customWidth="1"/>
    <col min="5" max="16384" width="9.125" style="15" customWidth="1"/>
  </cols>
  <sheetData>
    <row r="1" spans="1:4" ht="39" customHeight="1">
      <c r="A1" s="39" t="s">
        <v>1</v>
      </c>
      <c r="B1" s="39"/>
      <c r="C1" s="39"/>
      <c r="D1" s="39"/>
    </row>
    <row r="2" spans="1:4" ht="36" customHeight="1">
      <c r="A2" s="24" t="s">
        <v>108</v>
      </c>
      <c r="B2" s="24"/>
      <c r="C2" s="24"/>
      <c r="D2" s="24"/>
    </row>
    <row r="3" spans="3:4" ht="10.5" customHeight="1">
      <c r="C3" s="8"/>
      <c r="D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8</v>
      </c>
      <c r="B5" s="10">
        <f>IF(Вопросы!C9="Нет",1,IF(Вопросы!C9="Скорее нет, чем да",2,IF(Вопросы!C9="Затрудняюсь ответить",3,IF(Вопросы!C9="Скорее да, чем нет",4,IF(Вопросы!C9="Да",5,0)))))</f>
        <v>0</v>
      </c>
      <c r="C5" s="38"/>
      <c r="D5" s="38"/>
    </row>
    <row r="6" spans="1:4" ht="27">
      <c r="A6" s="10">
        <v>16</v>
      </c>
      <c r="B6" s="10">
        <f>IF(Вопросы!C17="Нет",1,IF(Вопросы!C17="Скорее нет, чем да",2,IF(Вопросы!C17="Затрудняюсь ответить",3,IF(Вопросы!C17="Скорее да, чем нет",4,IF(Вопросы!C17="Да",5,0)))))</f>
        <v>0</v>
      </c>
      <c r="C6" s="13" t="s">
        <v>89</v>
      </c>
      <c r="D6" s="13" t="s">
        <v>90</v>
      </c>
    </row>
    <row r="7" spans="1:4" ht="27" customHeight="1">
      <c r="A7" s="10">
        <v>24</v>
      </c>
      <c r="B7" s="10">
        <f>IF(Вопросы!C25="Нет",1,IF(Вопросы!C25="Скорее нет, чем да",2,IF(Вопросы!C25="Затрудняюсь ответить",3,IF(Вопросы!C25="Скорее да, чем нет",4,IF(Вопросы!C25="Да",5,0)))))</f>
        <v>0</v>
      </c>
      <c r="C7" s="42" t="s">
        <v>19</v>
      </c>
      <c r="D7" s="35" t="s">
        <v>20</v>
      </c>
    </row>
    <row r="8" spans="1:4" ht="27">
      <c r="A8" s="10">
        <v>32</v>
      </c>
      <c r="B8" s="10">
        <f>IF(Вопросы!C33="Нет",1,IF(Вопросы!C33="Скорее нет, чем да",2,IF(Вопросы!C33="Затрудняюсь ответить",3,IF(Вопросы!C33="Скорее да, чем нет",4,IF(Вопросы!C33="Да",5,0)))))</f>
        <v>0</v>
      </c>
      <c r="C8" s="42"/>
      <c r="D8" s="36"/>
    </row>
    <row r="9" spans="1:4" ht="27">
      <c r="A9" s="10">
        <v>40</v>
      </c>
      <c r="B9" s="10">
        <f>IF(Вопросы!C41="Нет",1,IF(Вопросы!C41="Скорее нет, чем да",2,IF(Вопросы!C41="Затрудняюсь ответить",3,IF(Вопросы!C41="Скорее да, чем нет",4,IF(Вопросы!C41="Да",5,0)))))</f>
        <v>0</v>
      </c>
      <c r="C9" s="42"/>
      <c r="D9" s="36"/>
    </row>
    <row r="10" spans="1:4" ht="27">
      <c r="A10" s="10">
        <v>48</v>
      </c>
      <c r="B10" s="10">
        <f>IF(Вопросы!C49="Нет",1,IF(Вопросы!C49="Скорее нет, чем да",2,IF(Вопросы!C49="Затрудняюсь ответить",3,IF(Вопросы!C49="Скорее да, чем нет",4,IF(Вопросы!C49="Да",5,0)))))</f>
        <v>0</v>
      </c>
      <c r="C10" s="42"/>
      <c r="D10" s="36"/>
    </row>
    <row r="11" spans="1:4" ht="27">
      <c r="A11" s="10">
        <v>56</v>
      </c>
      <c r="B11" s="10">
        <f>IF(Вопросы!C57="Нет",1,IF(Вопросы!C57="Скорее нет, чем да",2,IF(Вопросы!C57="Затрудняюсь ответить",3,IF(Вопросы!C57="Скорее да, чем нет",4,IF(Вопросы!C57="Да",5,0)))))</f>
        <v>0</v>
      </c>
      <c r="C11" s="42"/>
      <c r="D11" s="36"/>
    </row>
    <row r="12" spans="1:4" ht="27">
      <c r="A12" s="10">
        <v>64</v>
      </c>
      <c r="B12" s="10">
        <f>IF(Вопросы!C65="Нет",1,IF(Вопросы!C65="Скорее нет, чем да",2,IF(Вопросы!C65="Затрудняюсь ответить",3,IF(Вопросы!C65="Скорее да, чем нет",4,IF(Вопросы!C65="Да",5,0)))))</f>
        <v>0</v>
      </c>
      <c r="C12" s="42"/>
      <c r="D12" s="36"/>
    </row>
    <row r="13" spans="1:4" ht="27">
      <c r="A13" s="14" t="s">
        <v>97</v>
      </c>
      <c r="B13" s="13">
        <f>SUM(B5:B12)</f>
        <v>0</v>
      </c>
      <c r="C13" s="42"/>
      <c r="D13" s="37"/>
    </row>
  </sheetData>
  <mergeCells count="6">
    <mergeCell ref="C7:C13"/>
    <mergeCell ref="A1:D1"/>
    <mergeCell ref="A2:D2"/>
    <mergeCell ref="C4:C5"/>
    <mergeCell ref="D4:D5"/>
    <mergeCell ref="D7:D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C2" sqref="C2"/>
    </sheetView>
  </sheetViews>
  <sheetFormatPr defaultColWidth="9.00390625" defaultRowHeight="12.75"/>
  <cols>
    <col min="1" max="1" width="9.125" style="22" customWidth="1"/>
    <col min="2" max="2" width="88.25390625" style="22" customWidth="1"/>
    <col min="3" max="3" width="37.25390625" style="22" customWidth="1"/>
    <col min="4" max="16384" width="9.125" style="22" customWidth="1"/>
  </cols>
  <sheetData>
    <row r="1" spans="1:14" s="1" customFormat="1" ht="120.75" customHeight="1">
      <c r="A1" s="31" t="s">
        <v>99</v>
      </c>
      <c r="B1" s="3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ht="58.5">
      <c r="A2" s="19">
        <v>1</v>
      </c>
      <c r="B2" s="20" t="s">
        <v>22</v>
      </c>
      <c r="C2" s="5"/>
      <c r="D2" s="21"/>
      <c r="E2" s="21"/>
      <c r="F2" s="21" t="s">
        <v>36</v>
      </c>
      <c r="G2" s="21"/>
      <c r="H2" s="21"/>
      <c r="I2" s="21"/>
      <c r="J2" s="21"/>
      <c r="K2" s="21"/>
      <c r="L2" s="21"/>
      <c r="M2" s="21"/>
    </row>
    <row r="3" spans="1:13" ht="87.75">
      <c r="A3" s="19">
        <v>2</v>
      </c>
      <c r="B3" s="20" t="s">
        <v>37</v>
      </c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58.5">
      <c r="A4" s="19">
        <v>3</v>
      </c>
      <c r="B4" s="20" t="s">
        <v>38</v>
      </c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58.5">
      <c r="A5" s="19">
        <v>4</v>
      </c>
      <c r="B5" s="20" t="s">
        <v>26</v>
      </c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9.25">
      <c r="A6" s="19">
        <v>5</v>
      </c>
      <c r="B6" s="20" t="s">
        <v>39</v>
      </c>
      <c r="C6" s="5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9.25">
      <c r="A7" s="19">
        <v>6</v>
      </c>
      <c r="B7" s="20" t="s">
        <v>40</v>
      </c>
      <c r="C7" s="5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58.5">
      <c r="A8" s="19">
        <v>7</v>
      </c>
      <c r="B8" s="20" t="s">
        <v>41</v>
      </c>
      <c r="C8" s="5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9.25">
      <c r="A9" s="19">
        <v>8</v>
      </c>
      <c r="B9" s="20" t="s">
        <v>42</v>
      </c>
      <c r="C9" s="5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58.5">
      <c r="A10" s="19">
        <v>9</v>
      </c>
      <c r="B10" s="20" t="s">
        <v>27</v>
      </c>
      <c r="C10" s="5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9.25">
      <c r="A11" s="19">
        <v>10</v>
      </c>
      <c r="B11" s="20" t="s">
        <v>43</v>
      </c>
      <c r="C11" s="5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9.25">
      <c r="A12" s="19">
        <v>11</v>
      </c>
      <c r="B12" s="20" t="s">
        <v>44</v>
      </c>
      <c r="C12" s="5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58.5">
      <c r="A13" s="19">
        <v>12</v>
      </c>
      <c r="B13" s="20" t="s">
        <v>45</v>
      </c>
      <c r="C13" s="5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29.25">
      <c r="A14" s="19">
        <v>13</v>
      </c>
      <c r="B14" s="20" t="s">
        <v>46</v>
      </c>
      <c r="C14" s="5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9.25">
      <c r="A15" s="19">
        <v>14</v>
      </c>
      <c r="B15" s="20" t="s">
        <v>47</v>
      </c>
      <c r="C15" s="5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58.5">
      <c r="A16" s="19">
        <v>15</v>
      </c>
      <c r="B16" s="20" t="s">
        <v>48</v>
      </c>
      <c r="C16" s="5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58.5">
      <c r="A17" s="19">
        <v>16</v>
      </c>
      <c r="B17" s="20" t="s">
        <v>28</v>
      </c>
      <c r="C17" s="5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58.5">
      <c r="A18" s="19">
        <v>17</v>
      </c>
      <c r="B18" s="20" t="s">
        <v>49</v>
      </c>
      <c r="C18" s="5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29.25">
      <c r="A19" s="19">
        <v>18</v>
      </c>
      <c r="B19" s="20" t="s">
        <v>94</v>
      </c>
      <c r="C19" s="5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58.5">
      <c r="A20" s="19">
        <v>19</v>
      </c>
      <c r="B20" s="20" t="s">
        <v>23</v>
      </c>
      <c r="C20" s="5"/>
      <c r="D20" s="21"/>
      <c r="E20" s="21"/>
      <c r="F20" s="21"/>
      <c r="G20" s="21"/>
      <c r="H20" s="21"/>
      <c r="I20" s="21" t="s">
        <v>50</v>
      </c>
      <c r="J20" s="21"/>
      <c r="K20" s="21"/>
      <c r="L20" s="21"/>
      <c r="M20" s="21"/>
    </row>
    <row r="21" spans="1:13" ht="58.5">
      <c r="A21" s="19">
        <v>20</v>
      </c>
      <c r="B21" s="20" t="s">
        <v>51</v>
      </c>
      <c r="C21" s="5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58.5">
      <c r="A22" s="19">
        <v>21</v>
      </c>
      <c r="B22" s="20" t="s">
        <v>52</v>
      </c>
      <c r="C22" s="5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29.25">
      <c r="A23" s="19">
        <v>22</v>
      </c>
      <c r="B23" s="20" t="s">
        <v>53</v>
      </c>
      <c r="C23" s="5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58.5">
      <c r="A24" s="19">
        <v>23</v>
      </c>
      <c r="B24" s="20" t="s">
        <v>54</v>
      </c>
      <c r="C24" s="5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58.5">
      <c r="A25" s="19">
        <v>24</v>
      </c>
      <c r="B25" s="20" t="s">
        <v>29</v>
      </c>
      <c r="C25" s="5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58.5">
      <c r="A26" s="19">
        <v>25</v>
      </c>
      <c r="B26" s="20" t="s">
        <v>30</v>
      </c>
      <c r="C26" s="5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29.25">
      <c r="A27" s="19">
        <v>26</v>
      </c>
      <c r="B27" s="20" t="s">
        <v>55</v>
      </c>
      <c r="C27" s="5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29.25">
      <c r="A28" s="19">
        <v>27</v>
      </c>
      <c r="B28" s="20" t="s">
        <v>110</v>
      </c>
      <c r="C28" s="5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58.5">
      <c r="A29" s="19">
        <v>28</v>
      </c>
      <c r="B29" s="20" t="s">
        <v>56</v>
      </c>
      <c r="C29" s="5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9.25">
      <c r="A30" s="19">
        <v>29</v>
      </c>
      <c r="B30" s="20" t="s">
        <v>57</v>
      </c>
      <c r="C30" s="5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58.5">
      <c r="A31" s="19">
        <v>30</v>
      </c>
      <c r="B31" s="20" t="s">
        <v>24</v>
      </c>
      <c r="C31" s="5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29.25">
      <c r="A32" s="19">
        <v>31</v>
      </c>
      <c r="B32" s="20" t="s">
        <v>58</v>
      </c>
      <c r="C32" s="5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87.75">
      <c r="A33" s="19">
        <v>32</v>
      </c>
      <c r="B33" s="20" t="s">
        <v>59</v>
      </c>
      <c r="C33" s="5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58.5">
      <c r="A34" s="19">
        <v>33</v>
      </c>
      <c r="B34" s="20" t="s">
        <v>60</v>
      </c>
      <c r="C34" s="5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29.25">
      <c r="A35" s="19">
        <v>34</v>
      </c>
      <c r="B35" s="20" t="s">
        <v>61</v>
      </c>
      <c r="C35" s="5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29.25">
      <c r="A36" s="19">
        <v>35</v>
      </c>
      <c r="B36" s="20" t="s">
        <v>62</v>
      </c>
      <c r="C36" s="5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58.5">
      <c r="A37" s="19">
        <v>36</v>
      </c>
      <c r="B37" s="20" t="s">
        <v>63</v>
      </c>
      <c r="C37" s="5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7.75" customHeight="1">
      <c r="A38" s="19">
        <v>37</v>
      </c>
      <c r="B38" s="20" t="s">
        <v>31</v>
      </c>
      <c r="C38" s="5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9.25">
      <c r="A39" s="19">
        <v>38</v>
      </c>
      <c r="B39" s="20" t="s">
        <v>64</v>
      </c>
      <c r="C39" s="5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58.5">
      <c r="A40" s="19">
        <v>39</v>
      </c>
      <c r="B40" s="20" t="s">
        <v>65</v>
      </c>
      <c r="C40" s="5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58.5">
      <c r="A41" s="19">
        <v>40</v>
      </c>
      <c r="B41" s="20" t="s">
        <v>66</v>
      </c>
      <c r="C41" s="5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58.5">
      <c r="A42" s="19">
        <v>41</v>
      </c>
      <c r="B42" s="20" t="s">
        <v>67</v>
      </c>
      <c r="C42" s="5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9.25">
      <c r="A43" s="19">
        <v>42</v>
      </c>
      <c r="B43" s="20" t="s">
        <v>32</v>
      </c>
      <c r="C43" s="5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29.25">
      <c r="A44" s="19">
        <v>43</v>
      </c>
      <c r="B44" s="20" t="s">
        <v>68</v>
      </c>
      <c r="C44" s="5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58.5">
      <c r="A45" s="19">
        <v>44</v>
      </c>
      <c r="B45" s="20" t="s">
        <v>69</v>
      </c>
      <c r="C45" s="5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58.5">
      <c r="A46" s="19">
        <v>45</v>
      </c>
      <c r="B46" s="20" t="s">
        <v>33</v>
      </c>
      <c r="C46" s="5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29.25">
      <c r="A47" s="19">
        <v>46</v>
      </c>
      <c r="B47" s="20" t="s">
        <v>70</v>
      </c>
      <c r="C47" s="5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58.5">
      <c r="A48" s="19">
        <v>47</v>
      </c>
      <c r="B48" s="20" t="s">
        <v>71</v>
      </c>
      <c r="C48" s="5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29.25">
      <c r="A49" s="19">
        <v>48</v>
      </c>
      <c r="B49" s="20" t="s">
        <v>72</v>
      </c>
      <c r="C49" s="5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87.75">
      <c r="A50" s="19">
        <v>49</v>
      </c>
      <c r="B50" s="20" t="s">
        <v>73</v>
      </c>
      <c r="C50" s="5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29.25">
      <c r="A51" s="19">
        <v>50</v>
      </c>
      <c r="B51" s="20" t="s">
        <v>74</v>
      </c>
      <c r="C51" s="5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58.5">
      <c r="A52" s="19">
        <v>51</v>
      </c>
      <c r="B52" s="20" t="s">
        <v>75</v>
      </c>
      <c r="C52" s="5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58.5">
      <c r="A53" s="19">
        <v>52</v>
      </c>
      <c r="B53" s="20" t="s">
        <v>76</v>
      </c>
      <c r="C53" s="5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29.25">
      <c r="A54" s="19">
        <v>53</v>
      </c>
      <c r="B54" s="20" t="s">
        <v>77</v>
      </c>
      <c r="C54" s="5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29.25">
      <c r="A55" s="19">
        <v>54</v>
      </c>
      <c r="B55" s="20" t="s">
        <v>34</v>
      </c>
      <c r="C55" s="5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29.25">
      <c r="A56" s="19">
        <v>55</v>
      </c>
      <c r="B56" s="20" t="s">
        <v>78</v>
      </c>
      <c r="C56" s="5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87.75">
      <c r="A57" s="19">
        <v>56</v>
      </c>
      <c r="B57" s="20" t="s">
        <v>25</v>
      </c>
      <c r="C57" s="5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58.5">
      <c r="A58" s="19">
        <v>57</v>
      </c>
      <c r="B58" s="20" t="s">
        <v>79</v>
      </c>
      <c r="C58" s="5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58.5">
      <c r="A59" s="19">
        <v>58</v>
      </c>
      <c r="B59" s="20" t="s">
        <v>80</v>
      </c>
      <c r="C59" s="5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58.5">
      <c r="A60" s="19">
        <v>59</v>
      </c>
      <c r="B60" s="20" t="s">
        <v>81</v>
      </c>
      <c r="C60" s="5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58.5">
      <c r="A61" s="19">
        <v>60</v>
      </c>
      <c r="B61" s="20" t="s">
        <v>35</v>
      </c>
      <c r="C61" s="5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29.25">
      <c r="A62" s="19">
        <v>61</v>
      </c>
      <c r="B62" s="20" t="s">
        <v>82</v>
      </c>
      <c r="C62" s="5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29.25">
      <c r="A63" s="19">
        <v>62</v>
      </c>
      <c r="B63" s="20" t="s">
        <v>83</v>
      </c>
      <c r="C63" s="5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58.5">
      <c r="A64" s="19">
        <v>63</v>
      </c>
      <c r="B64" s="20" t="s">
        <v>84</v>
      </c>
      <c r="C64" s="5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58.5">
      <c r="A65" s="19">
        <v>64</v>
      </c>
      <c r="B65" s="20" t="s">
        <v>85</v>
      </c>
      <c r="C65" s="5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mergeCells count="1">
    <mergeCell ref="A1:B1"/>
  </mergeCells>
  <dataValidations count="1">
    <dataValidation type="list" allowBlank="1" showInputMessage="1" showErrorMessage="1" promptTitle="Внимание!" prompt="Выберите ответ из списка" errorTitle="НЕЛЬЗЯ!" error="Нужно выбирать ответ из раскрывающегося списка" sqref="C2:C65">
      <formula1>"нет,скорее нет, чем да,затрудняюсь ответить,скорее да, чем нет,да"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00390625" defaultRowHeight="12.75"/>
  <cols>
    <col min="1" max="6" width="9.125" style="1" customWidth="1"/>
    <col min="7" max="7" width="15.875" style="1" customWidth="1"/>
    <col min="8" max="8" width="12.625" style="1" bestFit="1" customWidth="1"/>
    <col min="9" max="16384" width="9.125" style="1" customWidth="1"/>
  </cols>
  <sheetData>
    <row r="1" spans="1:14" ht="47.25" customHeight="1">
      <c r="A1" s="33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2.7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5.5">
      <c r="A3" s="2"/>
      <c r="B3" s="2"/>
      <c r="C3" s="2"/>
      <c r="D3" s="2"/>
      <c r="E3" s="2"/>
      <c r="F3" s="2"/>
      <c r="G3" s="2"/>
      <c r="H3" s="3" t="s">
        <v>96</v>
      </c>
      <c r="I3" s="2"/>
      <c r="J3" s="2"/>
      <c r="K3" s="2"/>
      <c r="L3" s="2"/>
      <c r="M3" s="2"/>
      <c r="N3" s="2"/>
    </row>
    <row r="4" spans="1:14" ht="30">
      <c r="A4" s="4">
        <v>1</v>
      </c>
      <c r="B4" s="32" t="s">
        <v>101</v>
      </c>
      <c r="C4" s="32"/>
      <c r="D4" s="32"/>
      <c r="E4" s="32"/>
      <c r="F4" s="32"/>
      <c r="G4" s="32"/>
      <c r="H4" s="4">
        <f>'Эргичность предметная'!B13</f>
        <v>0</v>
      </c>
      <c r="I4" s="34" t="s">
        <v>109</v>
      </c>
      <c r="J4" s="34"/>
      <c r="K4" s="34"/>
      <c r="L4" s="34"/>
      <c r="M4" s="34"/>
      <c r="N4" s="34"/>
    </row>
    <row r="5" spans="1:14" ht="30">
      <c r="A5" s="4">
        <v>2</v>
      </c>
      <c r="B5" s="32" t="s">
        <v>102</v>
      </c>
      <c r="C5" s="32"/>
      <c r="D5" s="32"/>
      <c r="E5" s="32"/>
      <c r="F5" s="32"/>
      <c r="G5" s="32"/>
      <c r="H5" s="4">
        <f>'Эргичность социальная'!B13</f>
        <v>0</v>
      </c>
      <c r="I5" s="34"/>
      <c r="J5" s="34"/>
      <c r="K5" s="34"/>
      <c r="L5" s="34"/>
      <c r="M5" s="34"/>
      <c r="N5" s="34"/>
    </row>
    <row r="6" spans="1:14" ht="30">
      <c r="A6" s="4">
        <v>3</v>
      </c>
      <c r="B6" s="32" t="s">
        <v>103</v>
      </c>
      <c r="C6" s="32"/>
      <c r="D6" s="32"/>
      <c r="E6" s="32"/>
      <c r="F6" s="32"/>
      <c r="G6" s="32"/>
      <c r="H6" s="4">
        <f>'Пластичность предметная'!B13</f>
        <v>0</v>
      </c>
      <c r="I6" s="34"/>
      <c r="J6" s="34"/>
      <c r="K6" s="34"/>
      <c r="L6" s="34"/>
      <c r="M6" s="34"/>
      <c r="N6" s="34"/>
    </row>
    <row r="7" spans="1:14" ht="30">
      <c r="A7" s="4">
        <v>4</v>
      </c>
      <c r="B7" s="32" t="s">
        <v>104</v>
      </c>
      <c r="C7" s="32"/>
      <c r="D7" s="32"/>
      <c r="E7" s="32"/>
      <c r="F7" s="32"/>
      <c r="G7" s="32"/>
      <c r="H7" s="4">
        <f>'Пластичность социальная'!B13</f>
        <v>0</v>
      </c>
      <c r="I7" s="34"/>
      <c r="J7" s="34"/>
      <c r="K7" s="34"/>
      <c r="L7" s="34"/>
      <c r="M7" s="34"/>
      <c r="N7" s="34"/>
    </row>
    <row r="8" spans="1:14" ht="30">
      <c r="A8" s="4">
        <v>5</v>
      </c>
      <c r="B8" s="32" t="s">
        <v>105</v>
      </c>
      <c r="C8" s="32"/>
      <c r="D8" s="32"/>
      <c r="E8" s="32"/>
      <c r="F8" s="32"/>
      <c r="G8" s="32"/>
      <c r="H8" s="4">
        <f>'Темп предметный'!B13</f>
        <v>0</v>
      </c>
      <c r="I8" s="34"/>
      <c r="J8" s="34"/>
      <c r="K8" s="34"/>
      <c r="L8" s="34"/>
      <c r="M8" s="34"/>
      <c r="N8" s="34"/>
    </row>
    <row r="9" spans="1:14" ht="30" customHeight="1">
      <c r="A9" s="4">
        <v>6</v>
      </c>
      <c r="B9" s="32" t="s">
        <v>106</v>
      </c>
      <c r="C9" s="32"/>
      <c r="D9" s="32"/>
      <c r="E9" s="32"/>
      <c r="F9" s="32"/>
      <c r="G9" s="32"/>
      <c r="H9" s="4">
        <f>'Темп социальный'!B13</f>
        <v>0</v>
      </c>
      <c r="I9" s="34"/>
      <c r="J9" s="34"/>
      <c r="K9" s="34"/>
      <c r="L9" s="34"/>
      <c r="M9" s="34"/>
      <c r="N9" s="34"/>
    </row>
    <row r="10" spans="1:14" ht="30">
      <c r="A10" s="4">
        <v>7</v>
      </c>
      <c r="B10" s="32" t="s">
        <v>107</v>
      </c>
      <c r="C10" s="32"/>
      <c r="D10" s="32"/>
      <c r="E10" s="32"/>
      <c r="F10" s="32"/>
      <c r="G10" s="32"/>
      <c r="H10" s="4">
        <f>'Эмоциональность предметная'!B13</f>
        <v>0</v>
      </c>
      <c r="I10" s="34"/>
      <c r="J10" s="34"/>
      <c r="K10" s="34"/>
      <c r="L10" s="34"/>
      <c r="M10" s="34"/>
      <c r="N10" s="34"/>
    </row>
    <row r="11" spans="1:14" ht="30">
      <c r="A11" s="4">
        <v>8</v>
      </c>
      <c r="B11" s="32" t="s">
        <v>108</v>
      </c>
      <c r="C11" s="32"/>
      <c r="D11" s="32"/>
      <c r="E11" s="32"/>
      <c r="F11" s="32"/>
      <c r="G11" s="32"/>
      <c r="H11" s="4">
        <f>'Эмоциональность социальная'!B13</f>
        <v>0</v>
      </c>
      <c r="I11" s="34"/>
      <c r="J11" s="34"/>
      <c r="K11" s="34"/>
      <c r="L11" s="34"/>
      <c r="M11" s="34"/>
      <c r="N11" s="34"/>
    </row>
  </sheetData>
  <mergeCells count="11">
    <mergeCell ref="B6:G6"/>
    <mergeCell ref="B7:G7"/>
    <mergeCell ref="B8:G8"/>
    <mergeCell ref="A1:N1"/>
    <mergeCell ref="A2:N2"/>
    <mergeCell ref="B4:G4"/>
    <mergeCell ref="B5:G5"/>
    <mergeCell ref="I4:N11"/>
    <mergeCell ref="B9:G9"/>
    <mergeCell ref="B10:G10"/>
    <mergeCell ref="B11:G11"/>
  </mergeCells>
  <hyperlinks>
    <hyperlink ref="B4:G4" location="'Эргичность предметная'!A1" display="Эргичность предметная"/>
    <hyperlink ref="B5:G5" location="'Эргичность социальная'!A1" display="Эргичность социальная"/>
    <hyperlink ref="B6:G6" location="'Пластичность предметная'!A1" display="Пластичность предметная"/>
    <hyperlink ref="B7:G7" location="'Пластичность социальная'!A1" display="Пластичность социальная"/>
    <hyperlink ref="B8:G8" location="'Темп предметный'!A1" display="Темп предметный"/>
    <hyperlink ref="B9:G9" location="'Темп социальный'!A1" display="Темп социальный"/>
    <hyperlink ref="B10:G10" location="'Эмоциональность предметная'!A1" display="Эмоциональность предметная"/>
    <hyperlink ref="B11:G11" location="'Эмоциональность социальная'!A1" display="Эмоциональность социальная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" bestFit="1" customWidth="1"/>
    <col min="2" max="2" width="14.875" style="1" customWidth="1"/>
    <col min="3" max="3" width="44.75390625" style="1" customWidth="1"/>
    <col min="4" max="4" width="45.75390625" style="1" customWidth="1"/>
    <col min="5" max="16384" width="9.125" style="1" customWidth="1"/>
  </cols>
  <sheetData>
    <row r="1" spans="1:13" ht="45.75" customHeight="1">
      <c r="A1" s="39" t="s">
        <v>1</v>
      </c>
      <c r="B1" s="39"/>
      <c r="C1" s="39"/>
      <c r="D1" s="39"/>
      <c r="E1" s="6"/>
      <c r="F1" s="6"/>
      <c r="G1" s="6"/>
      <c r="H1" s="6"/>
      <c r="I1" s="6"/>
      <c r="J1" s="6"/>
      <c r="K1" s="6"/>
      <c r="L1" s="6"/>
      <c r="M1" s="6"/>
    </row>
    <row r="2" spans="1:13" ht="36" customHeight="1">
      <c r="A2" s="24" t="s">
        <v>101</v>
      </c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</row>
    <row r="3" spans="1:13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4" ht="25.5" customHeight="1">
      <c r="A4" s="9" t="s">
        <v>95</v>
      </c>
      <c r="B4" s="9" t="s">
        <v>96</v>
      </c>
      <c r="C4" s="40" t="s">
        <v>88</v>
      </c>
      <c r="D4" s="38" t="s">
        <v>0</v>
      </c>
    </row>
    <row r="5" spans="1:4" ht="33" customHeight="1">
      <c r="A5" s="10">
        <v>1</v>
      </c>
      <c r="B5" s="10">
        <f>IF(Вопросы!C2="Нет",1,IF(Вопросы!C2="Скорее нет, чем да",2,IF(Вопросы!C2="Затрудняюсь ответить",3,IF(Вопросы!C2="Скорее да, чем нет",4,IF(Вопросы!C2="Да",5,0)))))</f>
        <v>0</v>
      </c>
      <c r="C5" s="41"/>
      <c r="D5" s="38"/>
    </row>
    <row r="6" spans="1:4" ht="33" customHeight="1">
      <c r="A6" s="11">
        <v>9</v>
      </c>
      <c r="B6" s="10">
        <f>IF(Вопросы!C10="Нет",1,IF(Вопросы!C10="Скорее нет, чем да",2,IF(Вопросы!C10="Затрудняюсь ответить",3,IF(Вопросы!C10="Скорее да, чем нет",4,IF(Вопросы!C10="Да",5,0)))))</f>
        <v>0</v>
      </c>
      <c r="C6" s="12" t="s">
        <v>89</v>
      </c>
      <c r="D6" s="13" t="s">
        <v>90</v>
      </c>
    </row>
    <row r="7" spans="1:4" ht="27">
      <c r="A7" s="11">
        <v>17</v>
      </c>
      <c r="B7" s="10">
        <f>IF(Вопросы!C18="Нет",1,IF(Вопросы!C18="Скорее нет, чем да",2,IF(Вопросы!C18="Затрудняюсь ответить",3,IF(Вопросы!C18="Скорее да, чем нет",4,IF(Вопросы!C18="Да",5,0)))))</f>
        <v>0</v>
      </c>
      <c r="C7" s="35" t="s">
        <v>2</v>
      </c>
      <c r="D7" s="35" t="s">
        <v>3</v>
      </c>
    </row>
    <row r="8" spans="1:4" ht="27">
      <c r="A8" s="11">
        <v>25</v>
      </c>
      <c r="B8" s="10">
        <f>IF(Вопросы!C26="Нет",1,IF(Вопросы!C26="Скорее нет, чем да",2,IF(Вопросы!C26="Затрудняюсь ответить",3,IF(Вопросы!C26="Скорее да, чем нет",4,IF(Вопросы!C26="Да",5,0)))))</f>
        <v>0</v>
      </c>
      <c r="C8" s="36"/>
      <c r="D8" s="36"/>
    </row>
    <row r="9" spans="1:4" ht="27">
      <c r="A9" s="11">
        <v>33</v>
      </c>
      <c r="B9" s="10">
        <f>IF(Вопросы!C34="Нет",1,IF(Вопросы!C34="Скорее нет, чем да",2,IF(Вопросы!C34="Затрудняюсь ответить",3,IF(Вопросы!C34="Скорее да, чем нет",4,IF(Вопросы!C34="Да",5,0)))))</f>
        <v>0</v>
      </c>
      <c r="C9" s="36"/>
      <c r="D9" s="36"/>
    </row>
    <row r="10" spans="1:4" ht="27">
      <c r="A10" s="11">
        <v>41</v>
      </c>
      <c r="B10" s="10">
        <f>IF(Вопросы!C42="Нет",1,IF(Вопросы!C42="Скорее нет, чем да",2,IF(Вопросы!C42="Затрудняюсь ответить",3,IF(Вопросы!C42="Скорее да, чем нет",4,IF(Вопросы!C42="Да",5,0)))))</f>
        <v>0</v>
      </c>
      <c r="C10" s="36"/>
      <c r="D10" s="36"/>
    </row>
    <row r="11" spans="1:4" ht="27">
      <c r="A11" s="11">
        <v>49</v>
      </c>
      <c r="B11" s="10">
        <f>IF(Вопросы!C50="Нет",1,IF(Вопросы!C50="Скорее нет, чем да",2,IF(Вопросы!C50="Затрудняюсь ответить",3,IF(Вопросы!C50="Скорее да, чем нет",4,IF(Вопросы!C50="Да",5,0)))))</f>
        <v>0</v>
      </c>
      <c r="C11" s="36"/>
      <c r="D11" s="36"/>
    </row>
    <row r="12" spans="1:4" ht="27">
      <c r="A12" s="11">
        <v>57</v>
      </c>
      <c r="B12" s="10">
        <f>IF(Вопросы!C58="Нет",1,IF(Вопросы!C58="Скорее нет, чем да",2,IF(Вопросы!C58="Затрудняюсь ответить",3,IF(Вопросы!C58="Скорее да, чем нет",4,IF(Вопросы!C58="Да",5,0)))))</f>
        <v>0</v>
      </c>
      <c r="C12" s="37"/>
      <c r="D12" s="37"/>
    </row>
    <row r="13" spans="1:2" ht="27">
      <c r="A13" s="14" t="s">
        <v>97</v>
      </c>
      <c r="B13" s="13">
        <f>SUM(B5:B12)</f>
        <v>0</v>
      </c>
    </row>
    <row r="14" ht="12.75" customHeight="1"/>
    <row r="15" ht="12.75" customHeight="1"/>
    <row r="26" ht="12.75">
      <c r="D26" s="1" t="s">
        <v>87</v>
      </c>
    </row>
  </sheetData>
  <mergeCells count="6">
    <mergeCell ref="C7:C12"/>
    <mergeCell ref="D7:D12"/>
    <mergeCell ref="D4:D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5.00390625" style="15" customWidth="1"/>
    <col min="4" max="4" width="43.875" style="15" customWidth="1"/>
    <col min="5" max="16384" width="9.125" style="15" customWidth="1"/>
  </cols>
  <sheetData>
    <row r="1" spans="1:13" s="1" customFormat="1" ht="42" customHeight="1">
      <c r="A1" s="39" t="s">
        <v>1</v>
      </c>
      <c r="B1" s="39"/>
      <c r="C1" s="39"/>
      <c r="D1" s="39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7.5" customHeight="1">
      <c r="A2" s="24" t="s">
        <v>102</v>
      </c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0.5" customHeight="1">
      <c r="A3" s="15"/>
      <c r="B3" s="15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2</v>
      </c>
      <c r="B5" s="10">
        <f>IF(Вопросы!C3="Нет",1,IF(Вопросы!C3="Скорее нет, чем да",2,IF(Вопросы!C3="Затрудняюсь ответить",3,IF(Вопросы!C3="Скорее да, чем нет",4,IF(Вопросы!C3="Да",5,0)))))</f>
        <v>0</v>
      </c>
      <c r="C5" s="38"/>
      <c r="D5" s="38"/>
    </row>
    <row r="6" spans="1:4" ht="27">
      <c r="A6" s="11">
        <v>10</v>
      </c>
      <c r="B6" s="10">
        <f>IF(Вопросы!C11="Нет",1,IF(Вопросы!C11="Скорее нет, чем да",2,IF(Вопросы!C11="Затрудняюсь ответить",3,IF(Вопросы!C11="Скорее да, чем нет",4,IF(Вопросы!C11="Да",5,0)))))</f>
        <v>0</v>
      </c>
      <c r="C6" s="13" t="s">
        <v>89</v>
      </c>
      <c r="D6" s="13" t="s">
        <v>90</v>
      </c>
    </row>
    <row r="7" spans="1:4" ht="27">
      <c r="A7" s="11">
        <v>18</v>
      </c>
      <c r="B7" s="10">
        <f>IF(Вопросы!C19="Нет",1,IF(Вопросы!C19="Скорее нет, чем да",2,IF(Вопросы!C19="Затрудняюсь ответить",3,IF(Вопросы!C19="Скорее да, чем нет",4,IF(Вопросы!C19="Да",5,0)))))</f>
        <v>0</v>
      </c>
      <c r="C7" s="35" t="s">
        <v>7</v>
      </c>
      <c r="D7" s="35" t="s">
        <v>8</v>
      </c>
    </row>
    <row r="8" spans="1:4" ht="27">
      <c r="A8" s="11">
        <v>26</v>
      </c>
      <c r="B8" s="10">
        <f>IF(Вопросы!C27="Нет",1,IF(Вопросы!C27="Скорее нет, чем да",2,IF(Вопросы!C27="Затрудняюсь ответить",3,IF(Вопросы!C27="Скорее да, чем нет",4,IF(Вопросы!C27="Да",5,0)))))</f>
        <v>0</v>
      </c>
      <c r="C8" s="36"/>
      <c r="D8" s="36"/>
    </row>
    <row r="9" spans="1:4" ht="27">
      <c r="A9" s="11">
        <v>34</v>
      </c>
      <c r="B9" s="10">
        <f>IF(Вопросы!C35="Нет",1,IF(Вопросы!C35="Скорее нет, чем да",2,IF(Вопросы!C35="Затрудняюсь ответить",3,IF(Вопросы!C35="Скорее да, чем нет",4,IF(Вопросы!C35="Да",5,0)))))</f>
        <v>0</v>
      </c>
      <c r="C9" s="36"/>
      <c r="D9" s="36"/>
    </row>
    <row r="10" spans="1:4" ht="27" customHeight="1">
      <c r="A10" s="11">
        <v>42</v>
      </c>
      <c r="B10" s="10">
        <f>IF(Вопросы!C43="Нет",1,IF(Вопросы!C43="Скорее нет, чем да",2,IF(Вопросы!C43="Затрудняюсь ответить",3,IF(Вопросы!C43="Скорее да, чем нет",4,IF(Вопросы!C43="Да",5,0)))))</f>
        <v>0</v>
      </c>
      <c r="C10" s="36"/>
      <c r="D10" s="36"/>
    </row>
    <row r="11" spans="1:4" ht="27" customHeight="1">
      <c r="A11" s="11">
        <v>50</v>
      </c>
      <c r="B11" s="10">
        <f>IF(Вопросы!C51="Нет",1,IF(Вопросы!C51="Скорее нет, чем да",2,IF(Вопросы!C51="Затрудняюсь ответить",3,IF(Вопросы!C51="Скорее да, чем нет",4,IF(Вопросы!C51="Да",5,0)))))</f>
        <v>0</v>
      </c>
      <c r="C11" s="36"/>
      <c r="D11" s="36"/>
    </row>
    <row r="12" spans="1:4" ht="27" customHeight="1">
      <c r="A12" s="11">
        <v>58</v>
      </c>
      <c r="B12" s="10">
        <f>IF(Вопросы!C59="Нет",1,IF(Вопросы!C59="Скорее нет, чем да",2,IF(Вопросы!C59="Затрудняюсь ответить",3,IF(Вопросы!C59="Скорее да, чем нет",4,IF(Вопросы!C59="Да",5,0)))))</f>
        <v>0</v>
      </c>
      <c r="C12" s="37"/>
      <c r="D12" s="37"/>
    </row>
    <row r="13" spans="1:2" ht="27">
      <c r="A13" s="14" t="s">
        <v>97</v>
      </c>
      <c r="B13" s="13">
        <f>SUM(B5:B12)</f>
        <v>0</v>
      </c>
    </row>
    <row r="33" ht="20.25">
      <c r="D33" s="15" t="s">
        <v>86</v>
      </c>
    </row>
  </sheetData>
  <mergeCells count="6">
    <mergeCell ref="C7:C12"/>
    <mergeCell ref="D7:D12"/>
    <mergeCell ref="A1:D1"/>
    <mergeCell ref="A2:D2"/>
    <mergeCell ref="C4:C5"/>
    <mergeCell ref="D4:D5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2.625" style="15" customWidth="1"/>
    <col min="4" max="4" width="42.75390625" style="15" customWidth="1"/>
    <col min="5" max="5" width="9.125" style="15" customWidth="1"/>
    <col min="6" max="7" width="9.125" style="1" customWidth="1"/>
    <col min="8" max="16384" width="9.125" style="15" customWidth="1"/>
  </cols>
  <sheetData>
    <row r="1" spans="1:7" ht="42" customHeight="1">
      <c r="A1" s="39" t="s">
        <v>1</v>
      </c>
      <c r="B1" s="39"/>
      <c r="C1" s="39"/>
      <c r="D1" s="39"/>
      <c r="F1" s="15"/>
      <c r="G1" s="15"/>
    </row>
    <row r="2" spans="1:7" ht="39.75" customHeight="1">
      <c r="A2" s="24" t="s">
        <v>103</v>
      </c>
      <c r="B2" s="24"/>
      <c r="C2" s="24"/>
      <c r="D2" s="24"/>
      <c r="F2" s="15"/>
      <c r="G2" s="15"/>
    </row>
    <row r="3" spans="3:7" ht="10.5" customHeight="1">
      <c r="C3" s="8"/>
      <c r="D3" s="8"/>
      <c r="F3" s="15"/>
      <c r="G3" s="15"/>
    </row>
    <row r="4" spans="1:7" ht="25.5" customHeight="1">
      <c r="A4" s="9" t="s">
        <v>95</v>
      </c>
      <c r="B4" s="9" t="s">
        <v>96</v>
      </c>
      <c r="C4" s="38" t="s">
        <v>5</v>
      </c>
      <c r="D4" s="38" t="s">
        <v>6</v>
      </c>
      <c r="F4" s="15"/>
      <c r="G4" s="15"/>
    </row>
    <row r="5" spans="1:7" ht="27">
      <c r="A5" s="10">
        <v>3</v>
      </c>
      <c r="B5" s="10">
        <f>IF(Вопросы!C4="Нет",1,IF(Вопросы!C4="Скорее нет, чем да",2,IF(Вопросы!C4="Затрудняюсь ответить",3,IF(Вопросы!C4="Скорее да, чем нет",4,IF(Вопросы!C4="Да",5,0)))))</f>
        <v>0</v>
      </c>
      <c r="C5" s="38"/>
      <c r="D5" s="38"/>
      <c r="F5" s="15"/>
      <c r="G5" s="15"/>
    </row>
    <row r="6" spans="1:7" ht="27">
      <c r="A6" s="10">
        <v>11</v>
      </c>
      <c r="B6" s="10">
        <f>IF(Вопросы!C12="Нет",1,IF(Вопросы!C12="Скорее нет, чем да",2,IF(Вопросы!C12="Затрудняюсь ответить",3,IF(Вопросы!C12="Скорее да, чем нет",4,IF(Вопросы!C12="Да",5,0)))))</f>
        <v>0</v>
      </c>
      <c r="C6" s="13" t="s">
        <v>89</v>
      </c>
      <c r="D6" s="13" t="s">
        <v>90</v>
      </c>
      <c r="F6" s="15"/>
      <c r="G6" s="15"/>
    </row>
    <row r="7" spans="1:7" ht="27" customHeight="1">
      <c r="A7" s="10">
        <v>19</v>
      </c>
      <c r="B7" s="10">
        <f>IF(Вопросы!C20="Нет",1,IF(Вопросы!C20="Скорее нет, чем да",2,IF(Вопросы!C20="Затрудняюсь ответить",3,IF(Вопросы!C20="Скорее да, чем нет",4,IF(Вопросы!C20="Да",5,0)))))</f>
        <v>0</v>
      </c>
      <c r="C7" s="35" t="s">
        <v>10</v>
      </c>
      <c r="D7" s="35" t="s">
        <v>9</v>
      </c>
      <c r="F7" s="15"/>
      <c r="G7" s="15"/>
    </row>
    <row r="8" spans="1:7" ht="27">
      <c r="A8" s="10">
        <v>27</v>
      </c>
      <c r="B8" s="10">
        <f>IF(Вопросы!C28="Нет",1,IF(Вопросы!C28="Скорее нет, чем да",2,IF(Вопросы!C28="Затрудняюсь ответить",3,IF(Вопросы!C28="Скорее да, чем нет",4,IF(Вопросы!C28="Да",5,0)))))</f>
        <v>0</v>
      </c>
      <c r="C8" s="36"/>
      <c r="D8" s="36"/>
      <c r="F8" s="15"/>
      <c r="G8" s="15"/>
    </row>
    <row r="9" spans="1:7" ht="27">
      <c r="A9" s="10">
        <v>35</v>
      </c>
      <c r="B9" s="10">
        <f>IF(Вопросы!C36="Нет",1,IF(Вопросы!C36="Скорее нет, чем да",2,IF(Вопросы!C36="Затрудняюсь ответить",3,IF(Вопросы!C36="Скорее да, чем нет",4,IF(Вопросы!C36="Да",5,0)))))</f>
        <v>0</v>
      </c>
      <c r="C9" s="36"/>
      <c r="D9" s="36"/>
      <c r="F9" s="15"/>
      <c r="G9" s="15"/>
    </row>
    <row r="10" spans="1:7" ht="27">
      <c r="A10" s="10">
        <v>43</v>
      </c>
      <c r="B10" s="10">
        <f>IF(Вопросы!C44="Нет",1,IF(Вопросы!C44="Скорее нет, чем да",2,IF(Вопросы!C44="Затрудняюсь ответить",3,IF(Вопросы!C44="Скорее да, чем нет",4,IF(Вопросы!C44="Да",5,0)))))</f>
        <v>0</v>
      </c>
      <c r="C10" s="36"/>
      <c r="D10" s="36"/>
      <c r="F10" s="15"/>
      <c r="G10" s="15"/>
    </row>
    <row r="11" spans="1:6" ht="27">
      <c r="A11" s="10">
        <v>51</v>
      </c>
      <c r="B11" s="10">
        <f>IF(Вопросы!C52="Нет",1,IF(Вопросы!C52="Скорее нет, чем да",2,IF(Вопросы!C52="Затрудняюсь ответить",3,IF(Вопросы!C52="Скорее да, чем нет",4,IF(Вопросы!C52="Да",5,0)))))</f>
        <v>0</v>
      </c>
      <c r="C11" s="36"/>
      <c r="D11" s="36"/>
      <c r="F11" s="15"/>
    </row>
    <row r="12" spans="1:4" ht="27">
      <c r="A12" s="10">
        <v>59</v>
      </c>
      <c r="B12" s="10">
        <f>IF(Вопросы!C60="Нет",1,IF(Вопросы!C60="Скорее нет, чем да",2,IF(Вопросы!C60="Затрудняюсь ответить",3,IF(Вопросы!C60="Скорее да, чем нет",4,IF(Вопросы!C60="Да",5,0)))))</f>
        <v>0</v>
      </c>
      <c r="C12" s="37"/>
      <c r="D12" s="37"/>
    </row>
    <row r="13" spans="1:6" ht="27">
      <c r="A13" s="14" t="s">
        <v>97</v>
      </c>
      <c r="B13" s="13">
        <f>SUM(B5:B12)</f>
        <v>0</v>
      </c>
      <c r="F13" s="15"/>
    </row>
    <row r="14" ht="20.25">
      <c r="F14" s="15"/>
    </row>
    <row r="15" ht="20.25">
      <c r="F15" s="15"/>
    </row>
  </sheetData>
  <mergeCells count="6">
    <mergeCell ref="C7:C12"/>
    <mergeCell ref="D7:D12"/>
    <mergeCell ref="A1:D1"/>
    <mergeCell ref="A2:D2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1.00390625" style="15" customWidth="1"/>
    <col min="4" max="4" width="44.25390625" style="15" customWidth="1"/>
    <col min="5" max="16384" width="9.125" style="15" customWidth="1"/>
  </cols>
  <sheetData>
    <row r="1" spans="1:4" ht="41.25" customHeight="1">
      <c r="A1" s="39" t="s">
        <v>1</v>
      </c>
      <c r="B1" s="39"/>
      <c r="C1" s="39"/>
      <c r="D1" s="39"/>
    </row>
    <row r="2" spans="1:4" ht="38.25" customHeight="1">
      <c r="A2" s="24" t="s">
        <v>104</v>
      </c>
      <c r="B2" s="24"/>
      <c r="C2" s="24"/>
      <c r="D2" s="24"/>
    </row>
    <row r="3" spans="3:4" ht="10.5" customHeight="1">
      <c r="C3" s="8"/>
      <c r="D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4</v>
      </c>
      <c r="B5" s="10">
        <f>IF(Вопросы!C5="Нет",1,IF(Вопросы!C5="Скорее нет, чем да",2,IF(Вопросы!C5="Затрудняюсь ответить",3,IF(Вопросы!C5="Скорее да, чем нет",4,IF(Вопросы!C5="Да",5,0)))))</f>
        <v>0</v>
      </c>
      <c r="C5" s="38"/>
      <c r="D5" s="38"/>
    </row>
    <row r="6" spans="1:4" ht="27">
      <c r="A6" s="10">
        <v>12</v>
      </c>
      <c r="B6" s="10">
        <f>IF(Вопросы!C13="Нет",1,IF(Вопросы!C13="Скорее нет, чем да",2,IF(Вопросы!C13="Затрудняюсь ответить",3,IF(Вопросы!C13="Скорее да, чем нет",4,IF(Вопросы!C13="Да",5,0)))))</f>
        <v>0</v>
      </c>
      <c r="C6" s="13" t="s">
        <v>89</v>
      </c>
      <c r="D6" s="13" t="s">
        <v>90</v>
      </c>
    </row>
    <row r="7" spans="1:4" ht="27">
      <c r="A7" s="10">
        <v>20</v>
      </c>
      <c r="B7" s="10">
        <f>IF(Вопросы!C21="Нет",1,IF(Вопросы!C21="Скорее нет, чем да",2,IF(Вопросы!C21="Затрудняюсь ответить",3,IF(Вопросы!C21="Скорее да, чем нет",4,IF(Вопросы!C21="Да",5,0)))))</f>
        <v>0</v>
      </c>
      <c r="C7" s="35" t="s">
        <v>11</v>
      </c>
      <c r="D7" s="35" t="s">
        <v>12</v>
      </c>
    </row>
    <row r="8" spans="1:4" ht="27">
      <c r="A8" s="10">
        <v>28</v>
      </c>
      <c r="B8" s="10">
        <f>IF(Вопросы!C29="Нет",1,IF(Вопросы!C29="Скорее нет, чем да",2,IF(Вопросы!C29="Затрудняюсь ответить",3,IF(Вопросы!C29="Скорее да, чем нет",4,IF(Вопросы!C29="Да",5,0)))))</f>
        <v>0</v>
      </c>
      <c r="C8" s="36"/>
      <c r="D8" s="36"/>
    </row>
    <row r="9" spans="1:4" ht="27">
      <c r="A9" s="10">
        <v>36</v>
      </c>
      <c r="B9" s="10">
        <f>IF(Вопросы!C37="Нет",1,IF(Вопросы!C37="Скорее нет, чем да",2,IF(Вопросы!C37="Затрудняюсь ответить",3,IF(Вопросы!C37="Скорее да, чем нет",4,IF(Вопросы!C37="Да",5,0)))))</f>
        <v>0</v>
      </c>
      <c r="C9" s="36"/>
      <c r="D9" s="36"/>
    </row>
    <row r="10" spans="1:4" ht="27">
      <c r="A10" s="10">
        <v>44</v>
      </c>
      <c r="B10" s="10">
        <f>IF(Вопросы!C45="Нет",1,IF(Вопросы!C45="Скорее нет, чем да",2,IF(Вопросы!C45="Затрудняюсь ответить",3,IF(Вопросы!C45="Скорее да, чем нет",4,IF(Вопросы!C45="Да",5,0)))))</f>
        <v>0</v>
      </c>
      <c r="C10" s="36"/>
      <c r="D10" s="36"/>
    </row>
    <row r="11" spans="1:4" ht="27">
      <c r="A11" s="10">
        <v>52</v>
      </c>
      <c r="B11" s="10">
        <f>IF(Вопросы!C53="Нет",1,IF(Вопросы!C53="Скорее нет, чем да",2,IF(Вопросы!C53="Затрудняюсь ответить",3,IF(Вопросы!C53="Скорее да, чем нет",4,IF(Вопросы!C53="Да",5,0)))))</f>
        <v>0</v>
      </c>
      <c r="C11" s="36"/>
      <c r="D11" s="36"/>
    </row>
    <row r="12" spans="1:4" ht="27">
      <c r="A12" s="10">
        <v>60</v>
      </c>
      <c r="B12" s="10">
        <f>IF(Вопросы!C61="Нет",1,IF(Вопросы!C61="Скорее нет, чем да",2,IF(Вопросы!C61="Затрудняюсь ответить",3,IF(Вопросы!C61="Скорее да, чем нет",4,IF(Вопросы!C61="Да",5,0)))))</f>
        <v>0</v>
      </c>
      <c r="C12" s="37"/>
      <c r="D12" s="37"/>
    </row>
    <row r="13" spans="1:2" ht="27">
      <c r="A13" s="14" t="s">
        <v>97</v>
      </c>
      <c r="B13" s="13">
        <f>SUM(B5:B12)</f>
        <v>0</v>
      </c>
    </row>
  </sheetData>
  <mergeCells count="6">
    <mergeCell ref="C7:C12"/>
    <mergeCell ref="D7:D12"/>
    <mergeCell ref="A1:D1"/>
    <mergeCell ref="A2:D2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41.375" style="15" customWidth="1"/>
    <col min="4" max="4" width="42.125" style="15" customWidth="1"/>
    <col min="5" max="16384" width="9.125" style="15" customWidth="1"/>
  </cols>
  <sheetData>
    <row r="1" spans="1:4" ht="37.5" customHeight="1">
      <c r="A1" s="39" t="s">
        <v>1</v>
      </c>
      <c r="B1" s="39"/>
      <c r="C1" s="39"/>
      <c r="D1" s="39"/>
    </row>
    <row r="2" spans="1:4" ht="39.75" customHeight="1">
      <c r="A2" s="24" t="s">
        <v>105</v>
      </c>
      <c r="B2" s="24"/>
      <c r="C2" s="24"/>
      <c r="D2" s="24"/>
    </row>
    <row r="3" spans="3:4" ht="10.5" customHeight="1">
      <c r="C3" s="8"/>
      <c r="D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5</v>
      </c>
      <c r="B5" s="10">
        <f>IF(Вопросы!C6="Нет",1,IF(Вопросы!C6="Скорее нет, чем да",2,IF(Вопросы!C6="Затрудняюсь ответить",3,IF(Вопросы!C6="Скорее да, чем нет",4,IF(Вопросы!C6="Да",5,0)))))</f>
        <v>0</v>
      </c>
      <c r="C5" s="38"/>
      <c r="D5" s="38"/>
    </row>
    <row r="6" spans="1:4" ht="27">
      <c r="A6" s="10">
        <v>13</v>
      </c>
      <c r="B6" s="10">
        <f>IF(Вопросы!C14="Нет",1,IF(Вопросы!C14="Скорее нет, чем да",2,IF(Вопросы!C14="Затрудняюсь ответить",3,IF(Вопросы!C14="Скорее да, чем нет",4,IF(Вопросы!C14="Да",5,0)))))</f>
        <v>0</v>
      </c>
      <c r="C6" s="13" t="s">
        <v>89</v>
      </c>
      <c r="D6" s="13" t="s">
        <v>90</v>
      </c>
    </row>
    <row r="7" spans="1:4" ht="27">
      <c r="A7" s="10">
        <v>21</v>
      </c>
      <c r="B7" s="10">
        <f>IF(Вопросы!C22="Нет",1,IF(Вопросы!C22="Скорее нет, чем да",2,IF(Вопросы!C22="Затрудняюсь ответить",3,IF(Вопросы!C22="Скорее да, чем нет",4,IF(Вопросы!C22="Да",5,0)))))</f>
        <v>0</v>
      </c>
      <c r="C7" s="35" t="s">
        <v>13</v>
      </c>
      <c r="D7" s="35" t="s">
        <v>14</v>
      </c>
    </row>
    <row r="8" spans="1:4" ht="27">
      <c r="A8" s="10">
        <v>29</v>
      </c>
      <c r="B8" s="10">
        <f>IF(Вопросы!C30="Нет",1,IF(Вопросы!C30="Скорее нет, чем да",2,IF(Вопросы!C30="Затрудняюсь ответить",3,IF(Вопросы!C30="Скорее да, чем нет",4,IF(Вопросы!C30="Да",5,0)))))</f>
        <v>0</v>
      </c>
      <c r="C8" s="36"/>
      <c r="D8" s="36"/>
    </row>
    <row r="9" spans="1:4" ht="27">
      <c r="A9" s="10">
        <v>37</v>
      </c>
      <c r="B9" s="10">
        <f>IF(Вопросы!C38="Нет",1,IF(Вопросы!C38="Скорее нет, чем да",2,IF(Вопросы!C38="Затрудняюсь ответить",3,IF(Вопросы!C38="Скорее да, чем нет",4,IF(Вопросы!C38="Да",5,0)))))</f>
        <v>0</v>
      </c>
      <c r="C9" s="36"/>
      <c r="D9" s="36"/>
    </row>
    <row r="10" spans="1:4" ht="27">
      <c r="A10" s="10">
        <v>45</v>
      </c>
      <c r="B10" s="10">
        <f>IF(Вопросы!C46="Нет",1,IF(Вопросы!C46="Скорее нет, чем да",2,IF(Вопросы!C46="Затрудняюсь ответить",3,IF(Вопросы!C46="Скорее да, чем нет",4,IF(Вопросы!C46="Да",5,0)))))</f>
        <v>0</v>
      </c>
      <c r="C10" s="36"/>
      <c r="D10" s="36"/>
    </row>
    <row r="11" spans="1:4" ht="27">
      <c r="A11" s="10">
        <v>53</v>
      </c>
      <c r="B11" s="10">
        <f>IF(Вопросы!C54="Нет",1,IF(Вопросы!C54="Скорее нет, чем да",2,IF(Вопросы!C54="Затрудняюсь ответить",3,IF(Вопросы!C54="Скорее да, чем нет",4,IF(Вопросы!C54="Да",5,0)))))</f>
        <v>0</v>
      </c>
      <c r="C11" s="36"/>
      <c r="D11" s="36"/>
    </row>
    <row r="12" spans="1:4" ht="27">
      <c r="A12" s="10">
        <v>61</v>
      </c>
      <c r="B12" s="10">
        <f>IF(Вопросы!C62="Нет",1,IF(Вопросы!C62="Скорее нет, чем да",2,IF(Вопросы!C62="Затрудняюсь ответить",3,IF(Вопросы!C62="Скорее да, чем нет",4,IF(Вопросы!C62="Да",5,0)))))</f>
        <v>0</v>
      </c>
      <c r="C12" s="37"/>
      <c r="D12" s="37"/>
    </row>
    <row r="13" spans="1:2" ht="27">
      <c r="A13" s="14" t="s">
        <v>97</v>
      </c>
      <c r="B13" s="13">
        <f>SUM(B5:B12)</f>
        <v>0</v>
      </c>
    </row>
  </sheetData>
  <mergeCells count="6">
    <mergeCell ref="C7:C12"/>
    <mergeCell ref="D7:D12"/>
    <mergeCell ref="A1:D1"/>
    <mergeCell ref="A2:D2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25.125" style="15" bestFit="1" customWidth="1"/>
    <col min="2" max="2" width="15.875" style="15" bestFit="1" customWidth="1"/>
    <col min="3" max="3" width="38.875" style="15" customWidth="1"/>
    <col min="4" max="4" width="43.625" style="15" customWidth="1"/>
    <col min="5" max="5" width="4.375" style="15" customWidth="1"/>
    <col min="6" max="16384" width="9.125" style="15" customWidth="1"/>
  </cols>
  <sheetData>
    <row r="1" spans="1:4" ht="37.5" customHeight="1">
      <c r="A1" s="39" t="s">
        <v>1</v>
      </c>
      <c r="B1" s="39"/>
      <c r="C1" s="39"/>
      <c r="D1" s="39"/>
    </row>
    <row r="2" spans="1:4" ht="36" customHeight="1">
      <c r="A2" s="24" t="s">
        <v>106</v>
      </c>
      <c r="B2" s="24"/>
      <c r="C2" s="24"/>
      <c r="D2" s="24"/>
    </row>
    <row r="3" spans="3:4" ht="10.5" customHeight="1">
      <c r="C3" s="8"/>
      <c r="D3" s="8"/>
    </row>
    <row r="4" spans="1:4" ht="25.5">
      <c r="A4" s="9" t="s">
        <v>95</v>
      </c>
      <c r="B4" s="9" t="s">
        <v>96</v>
      </c>
      <c r="C4" s="38" t="s">
        <v>5</v>
      </c>
      <c r="D4" s="38" t="s">
        <v>6</v>
      </c>
    </row>
    <row r="5" spans="1:4" ht="27">
      <c r="A5" s="10">
        <v>6</v>
      </c>
      <c r="B5" s="10">
        <f>IF(Вопросы!C7="Нет",1,IF(Вопросы!C7="Скорее нет, чем да",2,IF(Вопросы!C7="Затрудняюсь ответить",3,IF(Вопросы!C7="Скорее да, чем нет",4,IF(Вопросы!C7="Да",5,0)))))</f>
        <v>0</v>
      </c>
      <c r="C5" s="38"/>
      <c r="D5" s="38"/>
    </row>
    <row r="6" spans="1:4" ht="27">
      <c r="A6" s="10">
        <v>14</v>
      </c>
      <c r="B6" s="10">
        <f>IF(Вопросы!C15="Нет",1,IF(Вопросы!C15="Скорее нет, чем да",2,IF(Вопросы!C15="Затрудняюсь ответить",3,IF(Вопросы!C15="Скорее да, чем нет",4,IF(Вопросы!C15="Да",5,0)))))</f>
        <v>0</v>
      </c>
      <c r="C6" s="13" t="s">
        <v>89</v>
      </c>
      <c r="D6" s="13" t="s">
        <v>90</v>
      </c>
    </row>
    <row r="7" spans="1:4" ht="27">
      <c r="A7" s="10">
        <v>22</v>
      </c>
      <c r="B7" s="10">
        <f>IF(Вопросы!C23="Нет",1,IF(Вопросы!C23="Скорее нет, чем да",2,IF(Вопросы!C23="Затрудняюсь ответить",3,IF(Вопросы!C23="Скорее да, чем нет",4,IF(Вопросы!C23="Да",5,0)))))</f>
        <v>0</v>
      </c>
      <c r="C7" s="35" t="s">
        <v>15</v>
      </c>
      <c r="D7" s="35" t="s">
        <v>16</v>
      </c>
    </row>
    <row r="8" spans="1:4" ht="27">
      <c r="A8" s="10">
        <v>30</v>
      </c>
      <c r="B8" s="10">
        <f>IF(Вопросы!C31="Нет",1,IF(Вопросы!C31="Скорее нет, чем да",2,IF(Вопросы!C31="Затрудняюсь ответить",3,IF(Вопросы!C31="Скорее да, чем нет",4,IF(Вопросы!C31="Да",5,0)))))</f>
        <v>0</v>
      </c>
      <c r="C8" s="36"/>
      <c r="D8" s="36"/>
    </row>
    <row r="9" spans="1:4" ht="27">
      <c r="A9" s="10">
        <v>38</v>
      </c>
      <c r="B9" s="10">
        <f>IF(Вопросы!C39="Нет",1,IF(Вопросы!C39="Скорее нет, чем да",2,IF(Вопросы!C39="Затрудняюсь ответить",3,IF(Вопросы!C39="Скорее да, чем нет",4,IF(Вопросы!C39="Да",5,0)))))</f>
        <v>0</v>
      </c>
      <c r="C9" s="36"/>
      <c r="D9" s="36"/>
    </row>
    <row r="10" spans="1:4" ht="27">
      <c r="A10" s="10">
        <v>46</v>
      </c>
      <c r="B10" s="10">
        <f>IF(Вопросы!C47="Нет",1,IF(Вопросы!C47="Скорее нет, чем да",2,IF(Вопросы!C47="Затрудняюсь ответить",3,IF(Вопросы!C47="Скорее да, чем нет",4,IF(Вопросы!C47="Да",5,0)))))</f>
        <v>0</v>
      </c>
      <c r="C10" s="36"/>
      <c r="D10" s="36"/>
    </row>
    <row r="11" spans="1:4" ht="27">
      <c r="A11" s="10">
        <v>54</v>
      </c>
      <c r="B11" s="10">
        <f>IF(Вопросы!C55="Нет",1,IF(Вопросы!C55="Скорее нет, чем да",2,IF(Вопросы!C55="Затрудняюсь ответить",3,IF(Вопросы!C55="Скорее да, чем нет",4,IF(Вопросы!C55="Да",5,0)))))</f>
        <v>0</v>
      </c>
      <c r="C11" s="36"/>
      <c r="D11" s="36"/>
    </row>
    <row r="12" spans="1:4" ht="27">
      <c r="A12" s="10">
        <v>62</v>
      </c>
      <c r="B12" s="10">
        <f>IF(Вопросы!C63="Нет",1,IF(Вопросы!C63="Скорее нет, чем да",2,IF(Вопросы!C63="Затрудняюсь ответить",3,IF(Вопросы!C63="Скорее да, чем нет",4,IF(Вопросы!C63="Да",5,0)))))</f>
        <v>0</v>
      </c>
      <c r="C12" s="37"/>
      <c r="D12" s="37"/>
    </row>
    <row r="13" spans="1:2" ht="27">
      <c r="A13" s="14" t="s">
        <v>97</v>
      </c>
      <c r="B13" s="13">
        <f>SUM(B5:B12)</f>
        <v>0</v>
      </c>
    </row>
  </sheetData>
  <mergeCells count="6">
    <mergeCell ref="C7:C12"/>
    <mergeCell ref="D7:D12"/>
    <mergeCell ref="A1:D1"/>
    <mergeCell ref="A2:D2"/>
    <mergeCell ref="C4:C5"/>
    <mergeCell ref="D4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Структура темперамента</dc:title>
  <dc:subject>Комплекс спихологических тестов</dc:subject>
  <dc:creator>Григорьева Е.Н.</dc:creator>
  <cp:keywords/>
  <dc:description/>
  <cp:lastModifiedBy>Григорьева</cp:lastModifiedBy>
  <dcterms:created xsi:type="dcterms:W3CDTF">2008-04-19T05:18:25Z</dcterms:created>
  <dcterms:modified xsi:type="dcterms:W3CDTF">2009-09-24T07:42:31Z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